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tabRatio="853" activeTab="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Change (CurrYr)" sheetId="5" r:id="rId5"/>
    <sheet name="tbl 2c Capital Financing" sheetId="6" r:id="rId6"/>
    <sheet name="tbl 4a SSA Comparison" sheetId="7" r:id="rId7"/>
    <sheet name="tbl 4b SSA Sectors (PrevYr)" sheetId="8" r:id="rId8"/>
    <sheet name="tbl 4c SSA Sectors (CurrYr)" sheetId="9" r:id="rId9"/>
    <sheet name="tbl 4d Service IBAs" sheetId="10" r:id="rId10"/>
    <sheet name="tbl 6 Principle Council Funding" sheetId="11" r:id="rId11"/>
    <sheet name="tbl 8 Transfers (PrevYr)" sheetId="12" r:id="rId12"/>
    <sheet name="tbl 9 Grants" sheetId="13" r:id="rId13"/>
  </sheets>
  <externalReferences>
    <externalReference r:id="rId16"/>
    <externalReference r:id="rId17"/>
    <externalReference r:id="rId18"/>
  </externalReferences>
  <definedNames>
    <definedName name="IBA">'[3]Data'!$E$4:$I$1320</definedName>
    <definedName name="_xlnm.Print_Area" localSheetId="0">'tbl 1a Adjusted AEF Change'!$B$1:$J$35</definedName>
    <definedName name="_xlnm.Print_Area" localSheetId="1">'tbl 1b Unadjusted AEF Change'!$B$1:$J$33</definedName>
    <definedName name="_xlnm.Print_Area" localSheetId="2">'tbl 1c AEF per Capita'!$B$1:$H$35</definedName>
    <definedName name="_xlnm.Print_Area" localSheetId="3">'tbl 2a GCF (CurrYr)'!$B$1:$J$40</definedName>
    <definedName name="_xlnm.Print_Area" localSheetId="4">'tbl 2b Capital Change (CurrYr)'!$B$1:$J$20</definedName>
    <definedName name="_xlnm.Print_Area" localSheetId="5">'tbl 2c Capital Financing'!$B$1:$L$35</definedName>
    <definedName name="_xlnm.Print_Area" localSheetId="6">'tbl 4a SSA Comparison'!$B$1:$J$37</definedName>
    <definedName name="_xlnm.Print_Area" localSheetId="7">'tbl 4b SSA Sectors (PrevYr)'!$B$1:$V$33</definedName>
    <definedName name="_xlnm.Print_Area" localSheetId="8">'tbl 4c SSA Sectors (CurrYr)'!$B$1:$V$33</definedName>
    <definedName name="_xlnm.Print_Area" localSheetId="9">'tbl 4d Service IBAs'!$B$1:$Y$55</definedName>
    <definedName name="_xlnm.Print_Area" localSheetId="10">'tbl 6 Principle Council Funding'!$B$1:$N$38</definedName>
    <definedName name="_xlnm.Print_Area" localSheetId="11">'tbl 8 Transfers (PrevYr)'!$B$1:$J$40</definedName>
    <definedName name="_xlnm.Print_Area" localSheetId="12">'tbl 9 Grants'!$B$1:$H$74</definedName>
    <definedName name="Services">'[1]Data'!$L$4:$S$62</definedName>
    <definedName name="TransfersCurrYr">'tbl 4d Service IBAs'!$B$7:$Y$86</definedName>
    <definedName name="Year">'[2]MODEL'!$B$5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<sst xmlns="http://schemas.openxmlformats.org/spreadsheetml/2006/main" count="628" uniqueCount="249">
  <si>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</si>
  <si>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</si>
  <si>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</si>
  <si>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</si>
  <si>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</si>
  <si>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</si>
  <si>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</si>
  <si>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</si>
  <si>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</si>
  <si>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</si>
  <si>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</si>
  <si>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</si>
  <si>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</si>
  <si>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</si>
  <si>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</si>
  <si>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</si>
  <si>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</si>
  <si>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</si>
  <si>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</si>
  <si>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</si>
  <si>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</si>
  <si>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</si>
  <si>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Total Unitary Authorities</t>
  </si>
  <si>
    <t>Unitary authority</t>
  </si>
  <si>
    <t>% change</t>
  </si>
  <si>
    <t>Rank</t>
  </si>
  <si>
    <t>£000s</t>
  </si>
  <si>
    <t>AEF (£000s)</t>
  </si>
  <si>
    <t>General Capital</t>
  </si>
  <si>
    <t>Funding</t>
  </si>
  <si>
    <t>of which:</t>
  </si>
  <si>
    <t>Grant</t>
  </si>
  <si>
    <t>Unhypothecated</t>
  </si>
  <si>
    <t>(1)</t>
  </si>
  <si>
    <t>(2)</t>
  </si>
  <si>
    <t>(3)=(1)-(2)</t>
  </si>
  <si>
    <t>Capital</t>
  </si>
  <si>
    <t>General</t>
  </si>
  <si>
    <t>Repayment</t>
  </si>
  <si>
    <t>Interest</t>
  </si>
  <si>
    <t>Leasing</t>
  </si>
  <si>
    <t>charges</t>
  </si>
  <si>
    <t>Total capital</t>
  </si>
  <si>
    <t>financing SSA</t>
  </si>
  <si>
    <t>* Capital financing grants for magistrates courts and probation</t>
  </si>
  <si>
    <t>final AEF*</t>
  </si>
  <si>
    <t>Difference</t>
  </si>
  <si>
    <t>Percentage</t>
  </si>
  <si>
    <t>difference</t>
  </si>
  <si>
    <t>Education</t>
  </si>
  <si>
    <t>PSS</t>
  </si>
  <si>
    <t>Roads and</t>
  </si>
  <si>
    <t>Fire</t>
  </si>
  <si>
    <t>Other</t>
  </si>
  <si>
    <t>services</t>
  </si>
  <si>
    <t>Deprivation</t>
  </si>
  <si>
    <t>Total</t>
  </si>
  <si>
    <t>SSA</t>
  </si>
  <si>
    <t>Expenditure group</t>
  </si>
  <si>
    <t>Revenue</t>
  </si>
  <si>
    <t>Support Grant</t>
  </si>
  <si>
    <t>Redistributed</t>
  </si>
  <si>
    <t>Non-Domestic</t>
  </si>
  <si>
    <t>Rates</t>
  </si>
  <si>
    <r>
      <t>100% taxbase</t>
    </r>
    <r>
      <rPr>
        <b/>
        <vertAlign val="superscript"/>
        <sz val="10"/>
        <rFont val="Arial"/>
        <family val="2"/>
      </rPr>
      <t>1</t>
    </r>
  </si>
  <si>
    <r>
      <t>Council tax</t>
    </r>
    <r>
      <rPr>
        <b/>
        <vertAlign val="superscript"/>
        <sz val="10"/>
        <rFont val="Arial"/>
        <family val="2"/>
      </rPr>
      <t>2</t>
    </r>
  </si>
  <si>
    <r>
      <t>AEF</t>
    </r>
    <r>
      <rPr>
        <b/>
        <vertAlign val="superscript"/>
        <sz val="10"/>
        <rFont val="Arial"/>
        <family val="2"/>
      </rPr>
      <t>3</t>
    </r>
  </si>
  <si>
    <t>Service</t>
  </si>
  <si>
    <t>The Vale of Glamorgan</t>
  </si>
  <si>
    <t>Actual</t>
  </si>
  <si>
    <t>Adjusted</t>
  </si>
  <si>
    <t>* Adjustments to base for like-for-like comparisons</t>
  </si>
  <si>
    <t>final AEF</t>
  </si>
  <si>
    <t>transport</t>
  </si>
  <si>
    <t>financing</t>
  </si>
  <si>
    <t>Specific Grants*</t>
  </si>
  <si>
    <t>per capita (£)*</t>
  </si>
  <si>
    <t>Capital financing for notional debt:</t>
  </si>
  <si>
    <t>final SSA*</t>
  </si>
  <si>
    <t>£m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</si>
  <si>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</si>
  <si>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Grant/GCF - Draft</t>
  </si>
  <si>
    <t>Outcome Agreement</t>
  </si>
  <si>
    <t>Supplementary Budget</t>
  </si>
  <si>
    <t>Table 9: List and estimated amounts of Grants for total Wales</t>
  </si>
  <si>
    <t>Existing Grant name</t>
  </si>
  <si>
    <t>Provisional</t>
  </si>
  <si>
    <t>TOTAL</t>
  </si>
  <si>
    <t>Budget</t>
  </si>
  <si>
    <t>School</t>
  </si>
  <si>
    <t>Services</t>
  </si>
  <si>
    <t>2015-16</t>
  </si>
  <si>
    <t>CTRS</t>
  </si>
  <si>
    <t xml:space="preserve">Local Government Borrowing Initiative - 21st Century Schools </t>
  </si>
  <si>
    <t xml:space="preserve">Integrated Family Support Service </t>
  </si>
  <si>
    <t>Table 1a: Change in Aggregate External Finance (AEF), adjusted for transfers, by Unitary Authority</t>
  </si>
  <si>
    <t>Table 1b: Change in Aggregate External Finance (AEF), un-adjusted for transfers, by Unitary Authority</t>
  </si>
  <si>
    <t>(1)  General Capital Funding is split into Unhypothecated Supported Borrowing (USB) and General Capital Grant (GCG).</t>
  </si>
  <si>
    <t>Supported</t>
  </si>
  <si>
    <t>Borrowing</t>
  </si>
  <si>
    <t>Table 4a: Comparison of total Standard Spending Assessment (SSA), by Unitary Authority</t>
  </si>
  <si>
    <t>Debt</t>
  </si>
  <si>
    <t>2016-17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</si>
  <si>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</si>
  <si>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</si>
  <si>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</si>
  <si>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</si>
  <si>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</si>
  <si>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</si>
  <si>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</si>
  <si>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</si>
  <si>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</si>
  <si>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</si>
  <si>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</si>
  <si>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</si>
  <si>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</si>
  <si>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PSS administration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</si>
  <si>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</si>
  <si>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</si>
  <si>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</si>
  <si>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</si>
  <si>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</si>
  <si>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</si>
  <si>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</si>
  <si>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</si>
  <si>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</si>
  <si>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</si>
  <si>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</si>
  <si>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</si>
  <si>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</si>
  <si>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</si>
  <si>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</si>
  <si>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</si>
  <si>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</si>
  <si>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</si>
  <si>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</si>
  <si>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</si>
  <si>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</si>
  <si>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</si>
  <si>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</si>
  <si>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</si>
  <si>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</si>
  <si>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</si>
  <si>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</si>
  <si>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</si>
  <si>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</si>
  <si>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Private Finance Initiative </t>
  </si>
  <si>
    <t xml:space="preserve">Debt Financing </t>
  </si>
  <si>
    <t xml:space="preserve">Council Tax Reduction Schemes </t>
  </si>
  <si>
    <t>WELSH LOCAL GOVERNMENT SETTLEMENT 2016-17</t>
  </si>
  <si>
    <t>Table 8: Adjustments to 2015-16 Aggregate External Finance (AEF) base*, by Unitary Authority</t>
  </si>
  <si>
    <t>2015-16 AEF</t>
  </si>
  <si>
    <t>Table 6: Details of principal council funding, by Unitary Authority, 2016-17</t>
  </si>
  <si>
    <t>Table 4d: Service Indicator Based Assessments (IBAs), by Unitary Authority, 2016-17</t>
  </si>
  <si>
    <t>Table 4c: Standard Spending Assessment (SSA) sector totals, by Unitary Authority, 2016-17</t>
  </si>
  <si>
    <t/>
  </si>
  <si>
    <t>provisional</t>
  </si>
  <si>
    <t>* 2015-16 standard spending assessment as in the LG Finance Report unadjusted for baseline</t>
  </si>
  <si>
    <t xml:space="preserve">  changes</t>
  </si>
  <si>
    <t>Table 2c: Components of capital financing Standard Spending Assessment (SSA), by Unitary Authority, 2016-17</t>
  </si>
  <si>
    <t>Table 2a: Breakdown of General Capital Funding (GCF), by Unitary Authority, 2016-17</t>
  </si>
  <si>
    <t>Table 1c: Aggregate External Finance (AEF) per capita, by Unitary Authority, 2016-17</t>
  </si>
  <si>
    <t>Provisional AEF</t>
  </si>
  <si>
    <t>* Based upon 2011-based, 2016 population projections</t>
  </si>
  <si>
    <t>provisional AEF</t>
  </si>
  <si>
    <t>* The published AEF for 2015-16 is subject to a number of adjustments set out in Table 8</t>
  </si>
  <si>
    <t>2. 100% taxbase mulitplied by council tax at standard spending (£1,088.26).</t>
  </si>
  <si>
    <t>1. Using 2016-17 Band D equivalents from CT1 forms notified by 11 November 2015.</t>
  </si>
  <si>
    <t>3. The sum of the Revenue Support Grant and redistributed Non-Domestic Rates.</t>
  </si>
  <si>
    <t>Transfer in:</t>
  </si>
  <si>
    <t>Table 4b: Standard Spending Assessment (SSA) sector totals, by Unitary Authority, 2015-16 unadjusted for transfers</t>
  </si>
  <si>
    <t>(3)  The USB is derived by subtracting the General Capital Grant allocations from the General Capital Funding.</t>
  </si>
  <si>
    <t>(2)  General Capital Grant is distributed in proportion to total General Capital Funding.</t>
  </si>
  <si>
    <t>Note: The published AEF is subject to an adjustment to make it a suitable basis for the floor calculation. Firstly, the allocations</t>
  </si>
  <si>
    <t xml:space="preserve">         were re-run with 2016-17 tax base so that the  floor mechanism does not compensate Authorities for changes in the</t>
  </si>
  <si>
    <t xml:space="preserve">         balance of funding. Secondly, it is adjusted for transfers of £31.1m, which are expressed in 2015-16 prices.</t>
  </si>
  <si>
    <t>Housing</t>
  </si>
  <si>
    <t>Regeneration &amp; Other Local Services</t>
  </si>
  <si>
    <t>Sustainable Development &amp; Environment</t>
  </si>
  <si>
    <t>Flood &amp; Coast</t>
  </si>
  <si>
    <t>Local Government</t>
  </si>
  <si>
    <t>Health &amp; Social Services</t>
  </si>
  <si>
    <t>Education and Skills</t>
  </si>
  <si>
    <t>Economy, Science &amp; Transport</t>
  </si>
  <si>
    <t>Table 2b: General Capital Funding, by Main Expenditure Group</t>
  </si>
  <si>
    <t>Adult Community Learning</t>
  </si>
  <si>
    <t>Armed Forces Day Funding</t>
  </si>
  <si>
    <t>Business Improvement Districts</t>
  </si>
  <si>
    <t>Cardiff Bay Legacy Funding</t>
  </si>
  <si>
    <t>Communities First (Clusters)</t>
  </si>
  <si>
    <t>Community Cohesion Grant</t>
  </si>
  <si>
    <t>Domestic Abuse Service Grant  - CORE</t>
  </si>
  <si>
    <t>Families First</t>
  </si>
  <si>
    <t>Flying Start Revenue Grant</t>
  </si>
  <si>
    <t>Local Service Board Development Grant (LSB)</t>
  </si>
  <si>
    <t>Out of School Childcare Grant</t>
  </si>
  <si>
    <t xml:space="preserve">Post-16 Provision in Schools   </t>
  </si>
  <si>
    <t>Pupil Deprivation Grant (Communities First)</t>
  </si>
  <si>
    <t>Remploy ESG</t>
  </si>
  <si>
    <t>School Uniform Grant</t>
  </si>
  <si>
    <t>Supporting People</t>
  </si>
  <si>
    <t>Town Centre Partnerships</t>
  </si>
  <si>
    <t>Youth Crime Prevention Fund</t>
  </si>
  <si>
    <t>Bus Revenue Support</t>
  </si>
  <si>
    <t>Bus Revenue Support (Traws Cymru)</t>
  </si>
  <si>
    <t>Bus Services Support Grant</t>
  </si>
  <si>
    <t>Concessionary Fares Scheme</t>
  </si>
  <si>
    <t xml:space="preserve">CyMAL </t>
  </si>
  <si>
    <t>Single Environment Grant</t>
  </si>
  <si>
    <t>New Developments</t>
  </si>
  <si>
    <t>Road Safety Grant</t>
  </si>
  <si>
    <t>SBRI Innovation Catalyst Programme - Local Authorities</t>
  </si>
  <si>
    <t>Travel Plan Co-ordinators</t>
  </si>
  <si>
    <t>Wales Transport Entitlement Card</t>
  </si>
  <si>
    <t>Young Persons Discounted Bus Travel Scheme/Youth Concessionary Fares</t>
  </si>
  <si>
    <t>Youth Work Strategy Support Grant</t>
  </si>
  <si>
    <t xml:space="preserve">Social Care Workforce Development Programme </t>
  </si>
  <si>
    <r>
      <t>Communities LIFT</t>
    </r>
    <r>
      <rPr>
        <vertAlign val="superscript"/>
        <sz val="10"/>
        <rFont val="Arial"/>
        <family val="2"/>
      </rPr>
      <t>1</t>
    </r>
  </si>
  <si>
    <r>
      <t>Education Improvement Grant for Schools</t>
    </r>
    <r>
      <rPr>
        <vertAlign val="superscript"/>
        <sz val="10"/>
        <rFont val="Arial"/>
        <family val="2"/>
      </rPr>
      <t>3</t>
    </r>
  </si>
  <si>
    <r>
      <t>First World War Commemmoration</t>
    </r>
    <r>
      <rPr>
        <vertAlign val="superscript"/>
        <sz val="10"/>
        <rFont val="Arial"/>
        <family val="2"/>
      </rPr>
      <t>1</t>
    </r>
  </si>
  <si>
    <r>
      <t xml:space="preserve">General Teaching Council for Wales </t>
    </r>
    <r>
      <rPr>
        <vertAlign val="superscript"/>
        <sz val="10"/>
        <rFont val="Arial"/>
        <family val="2"/>
      </rPr>
      <t>1 3</t>
    </r>
  </si>
  <si>
    <r>
      <t>International Education Programme</t>
    </r>
    <r>
      <rPr>
        <vertAlign val="superscript"/>
        <sz val="10"/>
        <rFont val="Arial"/>
        <family val="2"/>
      </rPr>
      <t xml:space="preserve">1 </t>
    </r>
  </si>
  <si>
    <r>
      <t>Mentoring &amp; Networking Support for Head Teachers</t>
    </r>
    <r>
      <rPr>
        <vertAlign val="superscript"/>
        <sz val="10"/>
        <rFont val="Arial"/>
        <family val="2"/>
      </rPr>
      <t>1 2 3</t>
    </r>
  </si>
  <si>
    <r>
      <t>One Voice Wales</t>
    </r>
    <r>
      <rPr>
        <vertAlign val="superscript"/>
        <sz val="10"/>
        <rFont val="Arial"/>
        <family val="2"/>
      </rPr>
      <t>1</t>
    </r>
  </si>
  <si>
    <r>
      <t>Pupil Deprivation Grant</t>
    </r>
    <r>
      <rPr>
        <vertAlign val="superscript"/>
        <sz val="10"/>
        <rFont val="Arial"/>
        <family val="2"/>
      </rPr>
      <t xml:space="preserve">3  </t>
    </r>
  </si>
  <si>
    <r>
      <t>Regional Collaboration Fund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</si>
  <si>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>Schools Challenge Cymru</t>
    </r>
    <r>
      <rPr>
        <vertAlign val="superscript"/>
        <sz val="10"/>
        <rFont val="Arial"/>
        <family val="2"/>
      </rPr>
      <t>1 3</t>
    </r>
  </si>
  <si>
    <r>
      <t>Successor Outcome Agreement Grant</t>
    </r>
    <r>
      <rPr>
        <vertAlign val="superscript"/>
        <sz val="10"/>
        <rFont val="Arial"/>
        <family val="2"/>
      </rPr>
      <t>4</t>
    </r>
  </si>
  <si>
    <r>
      <t>Welsh Language Promotion &amp; Facilitation (LA Element)</t>
    </r>
    <r>
      <rPr>
        <vertAlign val="superscript"/>
        <sz val="10"/>
        <rFont val="Arial"/>
        <family val="2"/>
      </rPr>
      <t>1</t>
    </r>
  </si>
  <si>
    <r>
      <t>Animal Health &amp; Welfare Framework</t>
    </r>
    <r>
      <rPr>
        <vertAlign val="superscript"/>
        <sz val="10"/>
        <rFont val="Arial"/>
        <family val="2"/>
      </rPr>
      <t>1</t>
    </r>
  </si>
  <si>
    <r>
      <t>Ceredigion Oil Buying Syndicate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</si>
  <si>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Development of the Seren Network</t>
    </r>
    <r>
      <rPr>
        <vertAlign val="superscript"/>
        <sz val="10"/>
        <rFont val="Arial"/>
        <family val="2"/>
      </rPr>
      <t>1 3</t>
    </r>
  </si>
  <si>
    <r>
      <t>Heads of the Valley &amp; Bridgend Effect Project</t>
    </r>
    <r>
      <rPr>
        <vertAlign val="superscript"/>
        <sz val="10"/>
        <rFont val="Arial"/>
        <family val="2"/>
      </rPr>
      <t xml:space="preserve">1 </t>
    </r>
  </si>
  <si>
    <r>
      <t>NDR Open for Business Scheme</t>
    </r>
    <r>
      <rPr>
        <vertAlign val="superscript"/>
        <sz val="10"/>
        <rFont val="Arial"/>
        <family val="2"/>
      </rPr>
      <t>1</t>
    </r>
  </si>
  <si>
    <r>
      <t>NDR Retail Relief Scheme 2015/16</t>
    </r>
    <r>
      <rPr>
        <vertAlign val="superscript"/>
        <sz val="10"/>
        <rFont val="Arial"/>
        <family val="2"/>
      </rPr>
      <t>1 2</t>
    </r>
  </si>
  <si>
    <r>
      <t>Private Water Supply Risk Assessment</t>
    </r>
    <r>
      <rPr>
        <vertAlign val="superscript"/>
        <sz val="10"/>
        <rFont val="Arial"/>
        <family val="2"/>
      </rPr>
      <t>1 2</t>
    </r>
  </si>
  <si>
    <r>
      <t>Youth Entrepreneurship in FHE</t>
    </r>
    <r>
      <rPr>
        <vertAlign val="superscript"/>
        <sz val="10"/>
        <rFont val="Arial"/>
        <family val="2"/>
      </rPr>
      <t>1 3</t>
    </r>
  </si>
  <si>
    <r>
      <t>Delivering Transformation Grant</t>
    </r>
    <r>
      <rPr>
        <vertAlign val="superscript"/>
        <sz val="10"/>
        <rFont val="Arial"/>
        <family val="2"/>
      </rPr>
      <t>3</t>
    </r>
  </si>
  <si>
    <r>
      <t>Deprivation of Liberty Safeguard</t>
    </r>
    <r>
      <rPr>
        <vertAlign val="superscript"/>
        <sz val="10"/>
        <rFont val="Arial"/>
        <family val="2"/>
      </rPr>
      <t>1 3</t>
    </r>
  </si>
  <si>
    <r>
      <t>Substance Mis-use Action Fund</t>
    </r>
    <r>
      <rPr>
        <vertAlign val="superscript"/>
        <sz val="10"/>
        <rFont val="Arial"/>
        <family val="2"/>
      </rPr>
      <t>3</t>
    </r>
  </si>
  <si>
    <t>Note: The information shown above details the grants where the amount that Total Wales will receive in 2015-16 and estimated amounts</t>
  </si>
  <si>
    <t xml:space="preserve">         for 2016-17 are known. It is important to note that amounts for future years are indicative at this stage and are liable to change.</t>
  </si>
  <si>
    <t xml:space="preserve">         Formal notification of grant allocations is a matter for the relevant policy area.</t>
  </si>
  <si>
    <t>N/A = figures not available at time of publication</t>
  </si>
  <si>
    <t>2.        Grant Ending in 2016-17</t>
  </si>
  <si>
    <t>3.        Grant is paid on a regional basis</t>
  </si>
  <si>
    <t>4.        Transferring into Settlement for 2016-17</t>
  </si>
  <si>
    <t>N/A</t>
  </si>
  <si>
    <t>1.        New Grant in 2015-16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</si>
</sst>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#,##0;\(#,##0\)"/>
    <numFmt numFmtId="170" formatCode="_-* #,##0_-;\-* #,##0_-;_-* &quot;-&quot;??_-;_-@_-"/>
    <numFmt numFmtId="171" formatCode="#,##0.0,"/>
    <numFmt numFmtId="172" formatCode="#,##0.00,"/>
    <numFmt numFmtId="173" formatCode="#,##0.000,"/>
    <numFmt numFmtId="174" formatCode="#,##0.0000,"/>
    <numFmt numFmtId="175" formatCode="#,##0.00000,"/>
    <numFmt numFmtId="176" formatCode="0.00000"/>
    <numFmt numFmtId="177" formatCode="0.0000"/>
    <numFmt numFmtId="178" formatCode="0.000"/>
    <numFmt numFmtId="179" formatCode="0.0"/>
    <numFmt numFmtId="180" formatCode="0.000%"/>
    <numFmt numFmtId="181" formatCode="0.0000%"/>
    <numFmt numFmtId="182" formatCode="0.00000%"/>
    <numFmt numFmtId="183" formatCode="0.000000%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  <numFmt numFmtId="189" formatCode="_-* #,##0.00000000_-;\-* #,##0.00000000_-;_-* &quot;-&quot;??_-;_-@_-"/>
  </numFmts>
  <fonts count="50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vertAlign val="superscript"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185" fontId="2" fillId="33" borderId="0" xfId="42" applyNumberFormat="1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65" fontId="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/>
    </xf>
    <xf numFmtId="180" fontId="2" fillId="33" borderId="0" xfId="60" applyNumberFormat="1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57" applyFont="1" applyFill="1" applyBorder="1" applyAlignment="1">
      <alignment horizontal="center" vertical="top" wrapText="1"/>
      <protection/>
    </xf>
    <xf numFmtId="0" fontId="3" fillId="33" borderId="10" xfId="57" applyNumberFormat="1" applyFont="1" applyFill="1" applyBorder="1" applyAlignment="1">
      <alignment vertical="top" wrapText="1"/>
      <protection/>
    </xf>
    <xf numFmtId="0" fontId="4" fillId="33" borderId="10" xfId="57" applyFont="1" applyFill="1" applyBorder="1" applyAlignment="1">
      <alignment horizontal="right" vertical="top" wrapText="1"/>
      <protection/>
    </xf>
    <xf numFmtId="0" fontId="3" fillId="33" borderId="12" xfId="57" applyFont="1" applyFill="1" applyBorder="1" applyAlignment="1">
      <alignment horizontal="left" vertical="top" wrapText="1"/>
      <protection/>
    </xf>
    <xf numFmtId="0" fontId="3" fillId="33" borderId="13" xfId="57" applyFont="1" applyFill="1" applyBorder="1" applyAlignment="1">
      <alignment horizontal="right" textRotation="90" wrapText="1"/>
      <protection/>
    </xf>
    <xf numFmtId="0" fontId="3" fillId="33" borderId="14" xfId="57" applyFont="1" applyFill="1" applyBorder="1" applyAlignment="1">
      <alignment horizontal="right" textRotation="90" wrapText="1"/>
      <protection/>
    </xf>
    <xf numFmtId="0" fontId="3" fillId="33" borderId="15" xfId="57" applyFont="1" applyFill="1" applyBorder="1" applyAlignment="1">
      <alignment horizontal="right" textRotation="90" wrapText="1"/>
      <protection/>
    </xf>
    <xf numFmtId="0" fontId="3" fillId="33" borderId="16" xfId="57" applyFont="1" applyFill="1" applyBorder="1" applyAlignment="1">
      <alignment horizontal="right" textRotation="90" wrapText="1"/>
      <protection/>
    </xf>
    <xf numFmtId="165" fontId="2" fillId="33" borderId="17" xfId="57" applyNumberFormat="1" applyFont="1" applyFill="1" applyBorder="1" applyAlignment="1">
      <alignment vertical="top" wrapText="1"/>
      <protection/>
    </xf>
    <xf numFmtId="165" fontId="2" fillId="33" borderId="18" xfId="57" applyNumberFormat="1" applyFont="1" applyFill="1" applyBorder="1" applyAlignment="1">
      <alignment vertical="top" wrapText="1"/>
      <protection/>
    </xf>
    <xf numFmtId="165" fontId="2" fillId="33" borderId="12" xfId="57" applyNumberFormat="1" applyFont="1" applyFill="1" applyBorder="1" applyAlignment="1">
      <alignment vertical="top" wrapText="1"/>
      <protection/>
    </xf>
    <xf numFmtId="0" fontId="3" fillId="33" borderId="19" xfId="57" applyFont="1" applyFill="1" applyBorder="1" applyAlignment="1">
      <alignment vertical="top" wrapText="1"/>
      <protection/>
    </xf>
    <xf numFmtId="165" fontId="2" fillId="33" borderId="20" xfId="57" applyNumberFormat="1" applyFont="1" applyFill="1" applyBorder="1" applyAlignment="1">
      <alignment vertical="top" wrapText="1"/>
      <protection/>
    </xf>
    <xf numFmtId="165" fontId="2" fillId="33" borderId="21" xfId="57" applyNumberFormat="1" applyFont="1" applyFill="1" applyBorder="1" applyAlignment="1">
      <alignment vertical="top" wrapText="1"/>
      <protection/>
    </xf>
    <xf numFmtId="0" fontId="3" fillId="33" borderId="0" xfId="57" applyFont="1" applyFill="1" applyBorder="1" applyAlignment="1">
      <alignment vertical="top" wrapText="1"/>
      <protection/>
    </xf>
    <xf numFmtId="165" fontId="2" fillId="33" borderId="0" xfId="57" applyNumberFormat="1" applyFont="1" applyFill="1" applyBorder="1" applyAlignment="1">
      <alignment vertical="top" wrapText="1"/>
      <protection/>
    </xf>
    <xf numFmtId="170" fontId="2" fillId="33" borderId="0" xfId="42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43" fontId="2" fillId="33" borderId="0" xfId="42" applyFont="1" applyFill="1" applyAlignment="1">
      <alignment/>
    </xf>
    <xf numFmtId="0" fontId="13" fillId="33" borderId="0" xfId="0" applyFont="1" applyFill="1" applyAlignment="1">
      <alignment horizontal="center"/>
    </xf>
    <xf numFmtId="165" fontId="14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5" fontId="2" fillId="33" borderId="0" xfId="0" applyNumberFormat="1" applyFont="1" applyFill="1" applyAlignment="1">
      <alignment/>
    </xf>
    <xf numFmtId="165" fontId="2" fillId="33" borderId="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64" fontId="2" fillId="33" borderId="0" xfId="60" applyNumberFormat="1" applyFont="1" applyFill="1" applyBorder="1" applyAlignment="1">
      <alignment/>
    </xf>
    <xf numFmtId="164" fontId="2" fillId="33" borderId="10" xfId="60" applyNumberFormat="1" applyFont="1" applyFill="1" applyBorder="1" applyAlignment="1">
      <alignment/>
    </xf>
    <xf numFmtId="3" fontId="3" fillId="33" borderId="0" xfId="42" applyNumberFormat="1" applyFont="1" applyFill="1" applyBorder="1" applyAlignment="1">
      <alignment/>
    </xf>
    <xf numFmtId="49" fontId="3" fillId="33" borderId="0" xfId="42" applyNumberFormat="1" applyFont="1" applyFill="1" applyAlignment="1">
      <alignment vertical="top"/>
    </xf>
    <xf numFmtId="0" fontId="12" fillId="33" borderId="0" xfId="42" applyNumberFormat="1" applyFont="1" applyFill="1" applyAlignment="1">
      <alignment vertical="top"/>
    </xf>
    <xf numFmtId="3" fontId="2" fillId="33" borderId="0" xfId="42" applyNumberFormat="1" applyFont="1" applyFill="1" applyAlignment="1">
      <alignment vertical="top"/>
    </xf>
    <xf numFmtId="164" fontId="0" fillId="33" borderId="0" xfId="60" applyNumberFormat="1" applyFont="1" applyFill="1" applyAlignment="1">
      <alignment vertical="top"/>
    </xf>
    <xf numFmtId="0" fontId="5" fillId="33" borderId="10" xfId="0" applyFont="1" applyFill="1" applyBorder="1" applyAlignment="1">
      <alignment horizontal="right"/>
    </xf>
    <xf numFmtId="3" fontId="2" fillId="33" borderId="0" xfId="42" applyNumberFormat="1" applyFont="1" applyFill="1" applyBorder="1" applyAlignment="1">
      <alignment/>
    </xf>
    <xf numFmtId="3" fontId="2" fillId="33" borderId="10" xfId="42" applyNumberFormat="1" applyFont="1" applyFill="1" applyBorder="1" applyAlignment="1">
      <alignment vertical="top"/>
    </xf>
    <xf numFmtId="3" fontId="3" fillId="33" borderId="10" xfId="42" applyNumberFormat="1" applyFont="1" applyFill="1" applyBorder="1" applyAlignment="1">
      <alignment vertical="top"/>
    </xf>
    <xf numFmtId="178" fontId="2" fillId="33" borderId="0" xfId="0" applyNumberFormat="1" applyFont="1" applyFill="1" applyAlignment="1">
      <alignment horizontal="right"/>
    </xf>
    <xf numFmtId="178" fontId="2" fillId="33" borderId="0" xfId="0" applyNumberFormat="1" applyFont="1" applyFill="1" applyBorder="1" applyAlignment="1">
      <alignment horizontal="right" vertical="top" wrapText="1"/>
    </xf>
    <xf numFmtId="178" fontId="2" fillId="33" borderId="0" xfId="0" applyNumberFormat="1" applyFont="1" applyFill="1" applyBorder="1" applyAlignment="1">
      <alignment horizontal="right"/>
    </xf>
    <xf numFmtId="178" fontId="2" fillId="33" borderId="10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9" fontId="3" fillId="33" borderId="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serviceIBA_tab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%20Finance\SSA%20calculations%202014-15\SAS%20SSA%20run\test%20runs\SasRun1415_09_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%20Finance\SSA%20calculations%202016-17\SAS%20SSA%20Run\Test%20Runs\SasRun1617_13_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5-16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104601.069410956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185736.753308196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174873.080277012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141698.391218453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226886.412301297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206057.732692983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203369.145012913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117380.662263776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184604.618868139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279937.379818925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367471.198284932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209031.670133722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210906.825703832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189635.298090324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343978.018963357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88215.6932187744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263398.211223265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103107.615468754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134535.000473346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138025.902740232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216450.763911116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540218.978721117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6451.4163712896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10214.7425878752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12563.719830755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10264.3688676543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11471.9416756137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11480.2127222435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12026.1017998142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6170.2007858744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10967.4078311923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17542.8899019298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19850.5119116603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12944.1879757285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12514.0935509758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10098.9479350572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20677.6165746461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4995.7121644345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14358.5369494343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6434.8742780299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7650.7181326191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7493.5682466518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11306.5207430165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22555.144159624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34962.6353459107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89119.314931722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104401.084532915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41601.1104115899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9603.660595016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57157.2703154983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54435.4955385698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39388.2853896969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34520.0703415321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12834.3851269799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10400.2776028975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17702.6001751447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10621.5601050868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1060070.22889214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1574529.68482232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1468623.16052879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1195741.64110977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1934895.35214261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1758605.62155569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1729993.0628467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966881.994880801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1735209.68058985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2389844.16352077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2993856.4586841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1765356.8430799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1748186.19597325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1581685.18906977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2930194.69323862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736489.984230073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2257721.91356064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864246.170603823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1110213.08407566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1150502.56321976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1849107.65634326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4366369.32968571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634549.788703507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936944.642864885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889928.70377224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796703.468262939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1190720.38125033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1018404.49055006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1088599.3675246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636652.681753771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965684.133232237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1524775.11490109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1854900.42355869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1045607.69903756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1065644.5199831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1031798.54393446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1723215.02672524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440928.966085781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1323875.95386789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513908.929005586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676118.270987512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810151.533735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1168362.58655919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2828961.20268165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2188658.16234711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4663812.50995569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2626448.16898907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2518285.26713349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3447931.78399802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3152945.07722441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5406020.92523644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2553312.85126936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3210104.5329971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5013833.86588691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5275121.23861447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3293247.46724897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3182443.53579707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2795528.35978598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5138477.48932161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1280422.98204826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3910932.0611402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1480547.91428775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1953575.40066624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2211226.97470034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3231819.19576551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7994724.5298815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836974.458660478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1368972.41351097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1286130.73494805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1072954.72365562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1717563.87589524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1009209.7842009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1441701.31499577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764708.313531123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1356281.77339069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1649746.74827931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3431525.68407375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832816.343496061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1050308.49516513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901424.433677439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2824591.26646383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275693.216406013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1692146.12829801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879288.748180289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611679.129168897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967953.048024446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2237216.30566256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5104299.02689153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748231.188857159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1108889.38780269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1153644.84020915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911975.650467969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1721316.23138526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1486260.39028145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1234953.14206098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842304.791567189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1314056.99436702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2320131.88067927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2374012.72887995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1829718.75614295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1468470.99510959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1628883.14926745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3212395.65090637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817799.515220925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2655310.74417691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1039192.89576766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1031169.72474634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742079.23663634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1287372.90160921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2839536.0800562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1174714.24300273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2061014.36182214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1942819.80982803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1606615.64939727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2585399.113319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2368377.10983457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2253078.41642919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1274060.60556965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2080465.15766085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3161323.45206835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4105607.69893019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2361179.31103022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2393954.40419046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2158402.2535516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3948344.16458879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1005632.92736862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3029670.69021682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1160419.07979596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1539927.20652169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1540395.90039732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2522225.87451065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6139236.94716186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1568185.21758668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2751351.89233917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2593568.03099545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2144752.16141768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3451379.51226761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3161665.90763352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3007747.87379475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1700807.68141263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2777317.73951116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4220209.9234547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5480782.53160113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3152057.20343046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3195810.32628997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2881359.89478893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5270843.51767616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1342470.05210971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4044460.01983363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1549101.88412293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2055726.39968515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2056352.08274954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3367046.37351797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8195576.65632123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3239013.07987317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5504866.74543532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5268428.95401791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4369005.85598169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6691949.08810803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6222634.97745813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5914577.46514347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3287891.99255653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5550750.87495425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8400595.96181325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10614280.1148292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6385287.49571208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6211167.54446369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5446442.07456189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10702623.9480399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2717964.51763052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8221505.06730102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3281803.03053473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4032934.69964276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3874430.07188402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6580117.75013461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15267429.8242272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1951835.19373085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3441159.49724596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3120325.14659368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2800505.44741058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4000639.37870449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3569170.11859386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3669720.26518191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2017873.46922849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3378110.39107477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5160030.47713641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6351970.77775268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3930569.99066178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3786344.25694399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3385411.51458026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6661923.25356439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1661986.20850023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5075859.55542947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1962628.02044989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2565393.71778689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2212811.41327703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4146963.6810421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9134435.11874424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742785.587724929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1309726.29961858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1216292.49819938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960543.42981796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1473185.22831406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1317091.09295137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1384448.91932733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770033.945500561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1297705.89776263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1865780.88600823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2426810.34426004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1414453.04655416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1373066.00028901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1231451.45415083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2332715.44521952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586699.196032334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1719091.3603944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699901.376179165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891241.825735723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900630.649218952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1427248.67656038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3376031.000504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648702.207121429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1151086.91457776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1087921.75417887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839430.732469992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1109427.96889711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1283354.50458257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1119515.89056506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882023.006110678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1247986.40538255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2158793.96367482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4022764.37391665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1540443.58776027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1275487.97235824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1005349.03891401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2136824.28326696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598209.963853359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1529048.55872262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912543.061399697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909027.387143368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802733.779562331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1725592.24811486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4506308.96194505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1007092.18280807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299123.359096043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579683.466574512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1030262.22242494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144920.866643628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50278.6680192179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39434.2494268376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30561.5433057992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30561.5433057992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110415.898395145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1184636.35121529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2500562.96302688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2337345.06776767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1651099.85884475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2467400.83149448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2061987.50177314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2092215.35429704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1323064.96597934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2275590.38333246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2979270.33765536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3714158.29470687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2225678.77062563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2300474.17354037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2007756.92043777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3663562.42246105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947995.311684951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2914586.86457552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1194342.94927107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1416893.87861588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1350985.37069067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2183640.26698779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5614215.52255179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275630.053169791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585092.208079866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527542.423346723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413097.125042666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516176.198200275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465761.66073432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581596.524769377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329628.55006176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545457.732302091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728311.457928138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874294.719862712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500516.110203012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510840.580192126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454368.58500092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847645.770930313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218289.002547397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614424.973117826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266267.718910681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317244.116661553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341474.725544398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531439.410956532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1269045.7925932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2403290.00322365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5178652.08297151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4575036.90978068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3555974.41264198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4859363.64633313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4207455.84838947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4567021.30049269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2796026.43418888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4568982.56659507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5801425.13084357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7575688.77398468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4156320.8089955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4481947.8302836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4065590.93365056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6899563.60329857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1801891.91345291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5317646.15892287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2034316.15865829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2712004.65739702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2834143.21452647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4542690.2311646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12102546.7555981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352955.097477572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635920.731475835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583266.248988922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503295.405875807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659386.000762576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627223.623953495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677799.299263047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371011.668656061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633763.95216276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911948.577056081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1095915.48302187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668693.913152098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634505.909250851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521851.604783077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1123038.91556527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293101.700571604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845751.28209791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370239.650652299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432330.469510843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378689.048547834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705498.532345068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1599879.84901243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7633891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13827080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10703021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14190962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11660684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16205405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12845573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19056171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23374424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14261245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12990857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10838347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25075767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16570956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8054375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14282369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29441202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11.88671875" style="2" customWidth="1"/>
    <col min="5" max="5" width="2.77734375" style="2" customWidth="1"/>
    <col min="6" max="6" width="11.88671875" style="2" customWidth="1"/>
    <col min="7" max="7" width="2.77734375" style="2" customWidth="1"/>
    <col min="8" max="8" width="11.88671875" style="2" customWidth="1"/>
    <col min="9" max="9" width="2.77734375" style="2" customWidth="1"/>
    <col min="10" max="10" width="11.88671875" style="2" customWidth="1"/>
    <col min="11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95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26</v>
      </c>
    </row>
    <row r="7" spans="4:8" s="3" customFormat="1" ht="12.75">
      <c r="D7" s="7" t="s">
        <v>91</v>
      </c>
      <c r="E7" s="7"/>
      <c r="F7" s="7" t="s">
        <v>102</v>
      </c>
      <c r="G7" s="7"/>
      <c r="H7" s="7"/>
    </row>
    <row r="8" spans="2:10" s="3" customFormat="1" ht="12.75">
      <c r="B8" s="8" t="s">
        <v>23</v>
      </c>
      <c r="D8" s="9" t="s">
        <v>45</v>
      </c>
      <c r="E8" s="7"/>
      <c r="F8" s="9" t="s">
        <v>164</v>
      </c>
      <c r="G8" s="7"/>
      <c r="H8" s="9" t="s">
        <v>24</v>
      </c>
      <c r="J8" s="9" t="s">
        <v>25</v>
      </c>
    </row>
    <row r="9" s="3" customFormat="1" ht="6" customHeight="1"/>
    <row r="10" spans="2:10" s="3" customFormat="1" ht="12.75">
      <c r="B10" s="3" t="s">
        <v>0</v>
      </c>
      <c r="D10" s="10">
        <v>93840528.85914989</v>
      </c>
      <c r="E10" s="11"/>
      <c r="F10" s="10">
        <v>91924991</v>
      </c>
      <c r="H10" s="12">
        <v>-0.020412692494785722</v>
      </c>
      <c r="J10" s="13">
        <v>17</v>
      </c>
    </row>
    <row r="11" spans="2:10" s="3" customFormat="1" ht="12.75">
      <c r="B11" s="3" t="s">
        <v>1</v>
      </c>
      <c r="D11" s="10">
        <v>169847030.82931444</v>
      </c>
      <c r="E11" s="11"/>
      <c r="F11" s="10">
        <v>166990203</v>
      </c>
      <c r="H11" s="12">
        <v>-0.01682000453799737</v>
      </c>
      <c r="J11" s="13">
        <v>14</v>
      </c>
    </row>
    <row r="12" spans="2:10" s="3" customFormat="1" ht="12.75">
      <c r="B12" s="3" t="s">
        <v>2</v>
      </c>
      <c r="D12" s="10">
        <v>152739743.88496616</v>
      </c>
      <c r="E12" s="11"/>
      <c r="F12" s="10">
        <v>149428739</v>
      </c>
      <c r="H12" s="12">
        <v>-0.021677428551011624</v>
      </c>
      <c r="J12" s="13">
        <v>18</v>
      </c>
    </row>
    <row r="13" spans="2:10" s="3" customFormat="1" ht="12.75">
      <c r="B13" s="3" t="s">
        <v>3</v>
      </c>
      <c r="D13" s="10">
        <v>141293718.50478283</v>
      </c>
      <c r="E13" s="11"/>
      <c r="F13" s="10">
        <v>139601606</v>
      </c>
      <c r="H13" s="12">
        <v>-0.011975850891952744</v>
      </c>
      <c r="J13" s="13">
        <v>10</v>
      </c>
    </row>
    <row r="14" spans="2:10" s="3" customFormat="1" ht="12.75">
      <c r="B14" s="3" t="s">
        <v>4</v>
      </c>
      <c r="D14" s="10">
        <v>187534555.27962273</v>
      </c>
      <c r="E14" s="11"/>
      <c r="F14" s="10">
        <v>184743215</v>
      </c>
      <c r="H14" s="12">
        <v>-0.0148844050391711</v>
      </c>
      <c r="J14" s="13">
        <v>12</v>
      </c>
    </row>
    <row r="15" spans="2:10" s="3" customFormat="1" ht="12.75">
      <c r="B15" s="3" t="s">
        <v>5</v>
      </c>
      <c r="D15" s="10">
        <v>172035575.90617514</v>
      </c>
      <c r="E15" s="11"/>
      <c r="F15" s="10">
        <v>169761394</v>
      </c>
      <c r="H15" s="12">
        <v>-0.013219253600286862</v>
      </c>
      <c r="J15" s="13">
        <v>11</v>
      </c>
    </row>
    <row r="16" spans="2:10" s="3" customFormat="1" ht="12.75">
      <c r="B16" s="3" t="s">
        <v>6</v>
      </c>
      <c r="D16" s="10">
        <v>175692084.96785927</v>
      </c>
      <c r="E16" s="11"/>
      <c r="F16" s="10">
        <v>168488054</v>
      </c>
      <c r="H16" s="12">
        <v>-0.04100373086913478</v>
      </c>
      <c r="J16" s="13">
        <v>22</v>
      </c>
    </row>
    <row r="17" spans="2:10" s="3" customFormat="1" ht="12.75">
      <c r="B17" s="3" t="s">
        <v>7</v>
      </c>
      <c r="D17" s="10">
        <v>100010153.65623204</v>
      </c>
      <c r="E17" s="11"/>
      <c r="F17" s="10">
        <v>96570426</v>
      </c>
      <c r="H17" s="12">
        <v>-0.034393784335693844</v>
      </c>
      <c r="J17" s="13">
        <v>21</v>
      </c>
    </row>
    <row r="18" spans="2:10" s="3" customFormat="1" ht="12.75">
      <c r="B18" s="3" t="s">
        <v>8</v>
      </c>
      <c r="D18" s="10">
        <v>161374972.61076486</v>
      </c>
      <c r="E18" s="11"/>
      <c r="F18" s="10">
        <v>156932053</v>
      </c>
      <c r="H18" s="12">
        <v>-0.027531652144605734</v>
      </c>
      <c r="J18" s="13">
        <v>19</v>
      </c>
    </row>
    <row r="19" spans="2:10" s="3" customFormat="1" ht="12.75">
      <c r="B19" s="3" t="s">
        <v>9</v>
      </c>
      <c r="D19" s="10">
        <v>254306481.91272703</v>
      </c>
      <c r="E19" s="11"/>
      <c r="F19" s="10">
        <v>251684698</v>
      </c>
      <c r="H19" s="12">
        <v>-0.010309544188601416</v>
      </c>
      <c r="J19" s="13">
        <v>8</v>
      </c>
    </row>
    <row r="20" spans="2:10" s="3" customFormat="1" ht="12.75">
      <c r="B20" s="3" t="s">
        <v>10</v>
      </c>
      <c r="D20" s="10">
        <v>310525071.2528709</v>
      </c>
      <c r="E20" s="11"/>
      <c r="F20" s="10">
        <v>307754196</v>
      </c>
      <c r="H20" s="12">
        <v>-0.008923193356630832</v>
      </c>
      <c r="J20" s="13">
        <v>5</v>
      </c>
    </row>
    <row r="21" spans="2:10" s="3" customFormat="1" ht="12.75">
      <c r="B21" s="3" t="s">
        <v>11</v>
      </c>
      <c r="D21" s="10">
        <v>206637138.51207185</v>
      </c>
      <c r="E21" s="11"/>
      <c r="F21" s="10">
        <v>205566595</v>
      </c>
      <c r="H21" s="12">
        <v>-0.005180789473666181</v>
      </c>
      <c r="J21" s="13">
        <v>2</v>
      </c>
    </row>
    <row r="22" spans="2:10" s="3" customFormat="1" ht="12.75">
      <c r="B22" s="3" t="s">
        <v>12</v>
      </c>
      <c r="D22" s="10">
        <v>189560984.89840552</v>
      </c>
      <c r="E22" s="11"/>
      <c r="F22" s="10">
        <v>187508041</v>
      </c>
      <c r="H22" s="12">
        <v>-0.010829991728022459</v>
      </c>
      <c r="J22" s="13">
        <v>9</v>
      </c>
    </row>
    <row r="23" spans="2:10" s="3" customFormat="1" ht="12.75">
      <c r="B23" s="3" t="s">
        <v>13</v>
      </c>
      <c r="D23" s="10">
        <v>153529511.65830827</v>
      </c>
      <c r="E23" s="11"/>
      <c r="F23" s="10">
        <v>150442552</v>
      </c>
      <c r="H23" s="12">
        <v>-0.02010662070741509</v>
      </c>
      <c r="J23" s="13">
        <v>16</v>
      </c>
    </row>
    <row r="24" spans="2:10" s="3" customFormat="1" ht="12.75">
      <c r="B24" s="3" t="s">
        <v>14</v>
      </c>
      <c r="D24" s="10">
        <v>357009422.38049716</v>
      </c>
      <c r="E24" s="11"/>
      <c r="F24" s="10">
        <v>353769073</v>
      </c>
      <c r="H24" s="12">
        <v>-0.009076369354318103</v>
      </c>
      <c r="J24" s="13">
        <v>6</v>
      </c>
    </row>
    <row r="25" spans="2:10" s="3" customFormat="1" ht="12.75">
      <c r="B25" s="3" t="s">
        <v>15</v>
      </c>
      <c r="D25" s="10">
        <v>89848253.60198362</v>
      </c>
      <c r="E25" s="11"/>
      <c r="F25" s="10">
        <v>89187516</v>
      </c>
      <c r="H25" s="12">
        <v>-0.007353928156585088</v>
      </c>
      <c r="J25" s="13">
        <v>4</v>
      </c>
    </row>
    <row r="26" spans="2:10" s="3" customFormat="1" ht="12.75">
      <c r="B26" s="3" t="s">
        <v>16</v>
      </c>
      <c r="D26" s="10">
        <v>265722927.456723</v>
      </c>
      <c r="E26" s="11"/>
      <c r="F26" s="10">
        <v>263293016</v>
      </c>
      <c r="H26" s="12">
        <v>-0.009144530658231398</v>
      </c>
      <c r="J26" s="13">
        <v>7</v>
      </c>
    </row>
    <row r="27" spans="2:10" s="3" customFormat="1" ht="12.75">
      <c r="B27" s="3" t="s">
        <v>17</v>
      </c>
      <c r="D27" s="10">
        <v>110959090.53156872</v>
      </c>
      <c r="E27" s="11"/>
      <c r="F27" s="10">
        <v>109252375</v>
      </c>
      <c r="H27" s="12">
        <v>-0.015381484503814935</v>
      </c>
      <c r="J27" s="13">
        <v>13</v>
      </c>
    </row>
    <row r="28" spans="2:10" s="3" customFormat="1" ht="12.75">
      <c r="B28" s="3" t="s">
        <v>18</v>
      </c>
      <c r="D28" s="10">
        <v>131538398.8937718</v>
      </c>
      <c r="E28" s="11"/>
      <c r="F28" s="10">
        <v>129296385</v>
      </c>
      <c r="H28" s="12">
        <v>-0.01704455818701589</v>
      </c>
      <c r="J28" s="13">
        <v>15</v>
      </c>
    </row>
    <row r="29" spans="2:10" s="3" customFormat="1" ht="12.75">
      <c r="B29" s="3" t="s">
        <v>19</v>
      </c>
      <c r="D29" s="10">
        <v>94378963.83657904</v>
      </c>
      <c r="E29" s="11"/>
      <c r="F29" s="10">
        <v>91439002</v>
      </c>
      <c r="H29" s="12">
        <v>-0.03115060514618173</v>
      </c>
      <c r="J29" s="13">
        <v>20</v>
      </c>
    </row>
    <row r="30" spans="2:10" s="3" customFormat="1" ht="12.75">
      <c r="B30" s="3" t="s">
        <v>20</v>
      </c>
      <c r="D30" s="10">
        <v>210565021.97547987</v>
      </c>
      <c r="E30" s="11"/>
      <c r="F30" s="10">
        <v>209133083</v>
      </c>
      <c r="H30" s="12">
        <v>-0.006800459839177986</v>
      </c>
      <c r="J30" s="13">
        <v>3</v>
      </c>
    </row>
    <row r="31" spans="2:10" s="3" customFormat="1" ht="12.75">
      <c r="B31" s="5" t="s">
        <v>21</v>
      </c>
      <c r="D31" s="14">
        <v>426859625.6061458</v>
      </c>
      <c r="E31" s="10"/>
      <c r="F31" s="14">
        <v>426284786</v>
      </c>
      <c r="G31" s="13"/>
      <c r="H31" s="15">
        <v>-0.0013466712981569096</v>
      </c>
      <c r="I31" s="13"/>
      <c r="J31" s="5">
        <v>1</v>
      </c>
    </row>
    <row r="32" spans="4:8" s="3" customFormat="1" ht="6" customHeight="1">
      <c r="D32" s="11"/>
      <c r="E32" s="11"/>
      <c r="F32" s="11"/>
      <c r="H32" s="16"/>
    </row>
    <row r="33" spans="2:10" s="3" customFormat="1" ht="12.75">
      <c r="B33" s="8" t="s">
        <v>22</v>
      </c>
      <c r="C33" s="5"/>
      <c r="D33" s="17">
        <v>4155809257.0159993</v>
      </c>
      <c r="E33" s="17"/>
      <c r="F33" s="17">
        <v>4099051999</v>
      </c>
      <c r="G33" s="8"/>
      <c r="H33" s="18">
        <v>-0.013657329897944548</v>
      </c>
      <c r="I33" s="5"/>
      <c r="J33" s="5"/>
    </row>
    <row r="34" s="3" customFormat="1" ht="12.75"/>
    <row r="35" s="3" customFormat="1" ht="12.75">
      <c r="B35" s="3" t="s">
        <v>165</v>
      </c>
    </row>
    <row r="36" s="3" customFormat="1" ht="12.75"/>
    <row r="37" s="3" customFormat="1" ht="12.75"/>
    <row r="38" s="3" customFormat="1" ht="12.75"/>
    <row r="39" ht="15.75">
      <c r="B3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="72" zoomScaleNormal="72"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52.21484375" style="2" customWidth="1"/>
    <col min="3" max="24" width="6.4453125" style="2" customWidth="1"/>
    <col min="25" max="25" width="8.10546875" style="2" bestFit="1" customWidth="1"/>
    <col min="26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pans="2:25" s="3" customFormat="1" ht="12.75">
      <c r="B5" s="53" t="s">
        <v>153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2:25" s="3" customFormat="1" ht="12.75" customHeigh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 t="s">
        <v>26</v>
      </c>
    </row>
    <row r="7" spans="2:25" s="3" customFormat="1" ht="105" customHeight="1">
      <c r="B7" s="39" t="s">
        <v>67</v>
      </c>
      <c r="C7" s="40" t="s">
        <v>0</v>
      </c>
      <c r="D7" s="41" t="s">
        <v>1</v>
      </c>
      <c r="E7" s="41" t="s">
        <v>2</v>
      </c>
      <c r="F7" s="41" t="s">
        <v>3</v>
      </c>
      <c r="G7" s="41" t="s">
        <v>4</v>
      </c>
      <c r="H7" s="41" t="s">
        <v>5</v>
      </c>
      <c r="I7" s="41" t="s">
        <v>6</v>
      </c>
      <c r="J7" s="41" t="s">
        <v>7</v>
      </c>
      <c r="K7" s="41" t="s">
        <v>8</v>
      </c>
      <c r="L7" s="41" t="s">
        <v>9</v>
      </c>
      <c r="M7" s="41" t="s">
        <v>10</v>
      </c>
      <c r="N7" s="41" t="s">
        <v>11</v>
      </c>
      <c r="O7" s="41" t="s">
        <v>12</v>
      </c>
      <c r="P7" s="41" t="s">
        <v>68</v>
      </c>
      <c r="Q7" s="41" t="s">
        <v>14</v>
      </c>
      <c r="R7" s="41" t="s">
        <v>15</v>
      </c>
      <c r="S7" s="41" t="s">
        <v>16</v>
      </c>
      <c r="T7" s="41" t="s">
        <v>17</v>
      </c>
      <c r="U7" s="41" t="s">
        <v>18</v>
      </c>
      <c r="V7" s="41" t="s">
        <v>19</v>
      </c>
      <c r="W7" s="41" t="s">
        <v>20</v>
      </c>
      <c r="X7" s="42" t="s">
        <v>21</v>
      </c>
      <c r="Y7" s="43" t="s">
        <v>22</v>
      </c>
    </row>
    <row r="8" spans="2:25" s="3" customFormat="1" ht="12.75">
      <c r="B8" s="39" t="s">
        <v>103</v>
      </c>
      <c r="C8" s="44">
        <v>24180177.965</v>
      </c>
      <c r="D8" s="44">
        <v>40798302.048</v>
      </c>
      <c r="E8" s="44">
        <v>34218184.23</v>
      </c>
      <c r="F8" s="44">
        <v>33065277.309</v>
      </c>
      <c r="G8" s="44">
        <v>52228749.967</v>
      </c>
      <c r="H8" s="44">
        <v>46399839.806</v>
      </c>
      <c r="I8" s="44">
        <v>42725981.169</v>
      </c>
      <c r="J8" s="44">
        <v>22793361.41</v>
      </c>
      <c r="K8" s="44">
        <v>41517436.987</v>
      </c>
      <c r="L8" s="44">
        <v>63036809.709</v>
      </c>
      <c r="M8" s="44">
        <v>75790473.77</v>
      </c>
      <c r="N8" s="44">
        <v>46562124.739</v>
      </c>
      <c r="O8" s="44">
        <v>46486014.602</v>
      </c>
      <c r="P8" s="44">
        <v>43848654.425</v>
      </c>
      <c r="Q8" s="44">
        <v>81509680.108</v>
      </c>
      <c r="R8" s="44">
        <v>20085688.494</v>
      </c>
      <c r="S8" s="44">
        <v>62996682.442</v>
      </c>
      <c r="T8" s="44">
        <v>23167948.035</v>
      </c>
      <c r="U8" s="44">
        <v>30718310.027</v>
      </c>
      <c r="V8" s="44">
        <v>27244170.149</v>
      </c>
      <c r="W8" s="44">
        <v>51419335.482</v>
      </c>
      <c r="X8" s="44">
        <v>112730147.87</v>
      </c>
      <c r="Y8" s="45">
        <v>1023523350.7429999</v>
      </c>
    </row>
    <row r="9" spans="2:25" s="3" customFormat="1" ht="12.75">
      <c r="B9" s="39" t="s">
        <v>104</v>
      </c>
      <c r="C9" s="46">
        <v>17649973.681</v>
      </c>
      <c r="D9" s="46">
        <v>32656386.076</v>
      </c>
      <c r="E9" s="46">
        <v>29439414.036</v>
      </c>
      <c r="F9" s="46">
        <v>29666530.509</v>
      </c>
      <c r="G9" s="46">
        <v>41445376.586</v>
      </c>
      <c r="H9" s="46">
        <v>31527636.736</v>
      </c>
      <c r="I9" s="46">
        <v>34203608.398</v>
      </c>
      <c r="J9" s="46">
        <v>18147935.847</v>
      </c>
      <c r="K9" s="46">
        <v>31591281.197</v>
      </c>
      <c r="L9" s="46">
        <v>51512968.631</v>
      </c>
      <c r="M9" s="46">
        <v>62121253.175</v>
      </c>
      <c r="N9" s="46">
        <v>39528467.363</v>
      </c>
      <c r="O9" s="46">
        <v>39142474.234</v>
      </c>
      <c r="P9" s="46">
        <v>36732873.358</v>
      </c>
      <c r="Q9" s="46">
        <v>68993876.452</v>
      </c>
      <c r="R9" s="46">
        <v>15451258.952</v>
      </c>
      <c r="S9" s="46">
        <v>53608286.958</v>
      </c>
      <c r="T9" s="46">
        <v>17181955.025</v>
      </c>
      <c r="U9" s="46">
        <v>27629548.212</v>
      </c>
      <c r="V9" s="46">
        <v>20088493.877</v>
      </c>
      <c r="W9" s="46">
        <v>42197336.83</v>
      </c>
      <c r="X9" s="46">
        <v>84226177.764</v>
      </c>
      <c r="Y9" s="45">
        <v>824743113.8969998</v>
      </c>
    </row>
    <row r="10" spans="2:25" s="3" customFormat="1" ht="12.75">
      <c r="B10" s="39" t="s">
        <v>105</v>
      </c>
      <c r="C10" s="46">
        <v>4854652.2751</v>
      </c>
      <c r="D10" s="46">
        <v>8098272.3632</v>
      </c>
      <c r="E10" s="46">
        <v>7643896.4921</v>
      </c>
      <c r="F10" s="46">
        <v>6785560.8959</v>
      </c>
      <c r="G10" s="46">
        <v>11088455.15</v>
      </c>
      <c r="H10" s="46">
        <v>9915649.0503</v>
      </c>
      <c r="I10" s="46">
        <v>8575720.3131</v>
      </c>
      <c r="J10" s="46">
        <v>4432986.0444</v>
      </c>
      <c r="K10" s="46">
        <v>8625994.243</v>
      </c>
      <c r="L10" s="46">
        <v>13126083.76</v>
      </c>
      <c r="M10" s="46">
        <v>15329947.28</v>
      </c>
      <c r="N10" s="46">
        <v>10091109.466</v>
      </c>
      <c r="O10" s="46">
        <v>9725856.5977</v>
      </c>
      <c r="P10" s="46">
        <v>8821088.0823</v>
      </c>
      <c r="Q10" s="46">
        <v>17774188.005</v>
      </c>
      <c r="R10" s="46">
        <v>4469290.503</v>
      </c>
      <c r="S10" s="46">
        <v>13735817.74</v>
      </c>
      <c r="T10" s="46">
        <v>5101994.0096</v>
      </c>
      <c r="U10" s="46">
        <v>6830842.1543</v>
      </c>
      <c r="V10" s="46">
        <v>6066899.8681</v>
      </c>
      <c r="W10" s="46">
        <v>10701912.661</v>
      </c>
      <c r="X10" s="46">
        <v>22772137.602</v>
      </c>
      <c r="Y10" s="45">
        <v>214568354.55610004</v>
      </c>
    </row>
    <row r="11" spans="2:25" s="3" customFormat="1" ht="12.75">
      <c r="B11" s="39" t="s">
        <v>106</v>
      </c>
      <c r="C11" s="46">
        <v>784362.52094</v>
      </c>
      <c r="D11" s="46">
        <v>1482420.9554</v>
      </c>
      <c r="E11" s="46">
        <v>1181030.5367</v>
      </c>
      <c r="F11" s="46">
        <v>1034112.635</v>
      </c>
      <c r="G11" s="46">
        <v>1060020.6061</v>
      </c>
      <c r="H11" s="46">
        <v>1132366.026</v>
      </c>
      <c r="I11" s="46">
        <v>2248047.3235</v>
      </c>
      <c r="J11" s="46">
        <v>1336677.631</v>
      </c>
      <c r="K11" s="46">
        <v>1284165.7335</v>
      </c>
      <c r="L11" s="46">
        <v>1625158.6465</v>
      </c>
      <c r="M11" s="46">
        <v>1412999.4589</v>
      </c>
      <c r="N11" s="46">
        <v>979117.19644</v>
      </c>
      <c r="O11" s="46">
        <v>927224.21494</v>
      </c>
      <c r="P11" s="46">
        <v>915522.19482</v>
      </c>
      <c r="Q11" s="46">
        <v>1520929.1443</v>
      </c>
      <c r="R11" s="46">
        <v>495021.96095</v>
      </c>
      <c r="S11" s="46">
        <v>1174264.7347</v>
      </c>
      <c r="T11" s="46">
        <v>488171.4775</v>
      </c>
      <c r="U11" s="46">
        <v>648252.43868</v>
      </c>
      <c r="V11" s="46">
        <v>963331.93718</v>
      </c>
      <c r="W11" s="46">
        <v>1050005.8309</v>
      </c>
      <c r="X11" s="46">
        <v>2178431.2907</v>
      </c>
      <c r="Y11" s="45">
        <v>25921634.49465</v>
      </c>
    </row>
    <row r="12" spans="2:25" s="3" customFormat="1" ht="12.75">
      <c r="B12" s="39" t="s">
        <v>107</v>
      </c>
      <c r="C12" s="46">
        <v>1335629.5439</v>
      </c>
      <c r="D12" s="46">
        <v>1963507.9409</v>
      </c>
      <c r="E12" s="46">
        <v>1337534.776</v>
      </c>
      <c r="F12" s="46">
        <v>1289997.2699</v>
      </c>
      <c r="G12" s="46">
        <v>1603872.1819</v>
      </c>
      <c r="H12" s="46">
        <v>1663112.5639</v>
      </c>
      <c r="I12" s="46">
        <v>1607760.0265</v>
      </c>
      <c r="J12" s="46">
        <v>1195469.0794</v>
      </c>
      <c r="K12" s="46">
        <v>1670901.1332</v>
      </c>
      <c r="L12" s="46">
        <v>2491525.6784</v>
      </c>
      <c r="M12" s="46">
        <v>2906715.8361</v>
      </c>
      <c r="N12" s="46">
        <v>2111340.1648</v>
      </c>
      <c r="O12" s="46">
        <v>2012115.7832</v>
      </c>
      <c r="P12" s="46">
        <v>1362561.3243</v>
      </c>
      <c r="Q12" s="46">
        <v>3628464.6025</v>
      </c>
      <c r="R12" s="46">
        <v>969765.99348</v>
      </c>
      <c r="S12" s="46">
        <v>2630072.1626</v>
      </c>
      <c r="T12" s="46">
        <v>1168120.3079</v>
      </c>
      <c r="U12" s="46">
        <v>1299311.0168</v>
      </c>
      <c r="V12" s="46">
        <v>867823.2589</v>
      </c>
      <c r="W12" s="46">
        <v>2395010.8477</v>
      </c>
      <c r="X12" s="46">
        <v>5291596.4014</v>
      </c>
      <c r="Y12" s="45">
        <v>42802207.89368</v>
      </c>
    </row>
    <row r="13" spans="2:25" s="3" customFormat="1" ht="12.75">
      <c r="B13" s="39" t="s">
        <v>108</v>
      </c>
      <c r="C13" s="46">
        <v>1818340.3933</v>
      </c>
      <c r="D13" s="46">
        <v>3618914.7858</v>
      </c>
      <c r="E13" s="46">
        <v>2451062.6076</v>
      </c>
      <c r="F13" s="46">
        <v>2139047.6984</v>
      </c>
      <c r="G13" s="46">
        <v>2200679.2074</v>
      </c>
      <c r="H13" s="46">
        <v>2003735.528</v>
      </c>
      <c r="I13" s="46">
        <v>5688656.6901</v>
      </c>
      <c r="J13" s="46">
        <v>3497195.6463</v>
      </c>
      <c r="K13" s="46">
        <v>2920279.0573</v>
      </c>
      <c r="L13" s="46">
        <v>3633557.2585</v>
      </c>
      <c r="M13" s="46">
        <v>2794359.7525</v>
      </c>
      <c r="N13" s="46">
        <v>1857302.5442</v>
      </c>
      <c r="O13" s="46">
        <v>2006746.5526</v>
      </c>
      <c r="P13" s="46">
        <v>1987271.6495</v>
      </c>
      <c r="Q13" s="46">
        <v>3124043.3001</v>
      </c>
      <c r="R13" s="46">
        <v>796884.34523</v>
      </c>
      <c r="S13" s="46">
        <v>2318970.3683</v>
      </c>
      <c r="T13" s="46">
        <v>823945.83154</v>
      </c>
      <c r="U13" s="46">
        <v>1270280.3544</v>
      </c>
      <c r="V13" s="46">
        <v>2305059.6847</v>
      </c>
      <c r="W13" s="46">
        <v>2146616.9623</v>
      </c>
      <c r="X13" s="46">
        <v>3891198.1893</v>
      </c>
      <c r="Y13" s="45">
        <v>55294148.40737</v>
      </c>
    </row>
    <row r="14" spans="2:25" s="3" customFormat="1" ht="12.75">
      <c r="B14" s="39" t="s">
        <v>109</v>
      </c>
      <c r="C14" s="46">
        <v>172344.37182</v>
      </c>
      <c r="D14" s="46">
        <v>295093.88791</v>
      </c>
      <c r="E14" s="46">
        <v>288189.57018</v>
      </c>
      <c r="F14" s="46">
        <v>240316.7637</v>
      </c>
      <c r="G14" s="46">
        <v>358386.78292</v>
      </c>
      <c r="H14" s="46">
        <v>335608.61669</v>
      </c>
      <c r="I14" s="46">
        <v>314089.95575</v>
      </c>
      <c r="J14" s="46">
        <v>178653.29214</v>
      </c>
      <c r="K14" s="46">
        <v>296675.41784</v>
      </c>
      <c r="L14" s="46">
        <v>450294.06121</v>
      </c>
      <c r="M14" s="46">
        <v>597191.87352</v>
      </c>
      <c r="N14" s="46">
        <v>353400.61601</v>
      </c>
      <c r="O14" s="46">
        <v>344571.46536</v>
      </c>
      <c r="P14" s="46">
        <v>298722.21394</v>
      </c>
      <c r="Q14" s="46">
        <v>584975.09945</v>
      </c>
      <c r="R14" s="46">
        <v>151753.17382</v>
      </c>
      <c r="S14" s="46">
        <v>446592.55644</v>
      </c>
      <c r="T14" s="46">
        <v>183692.13261</v>
      </c>
      <c r="U14" s="46">
        <v>226783.54959</v>
      </c>
      <c r="V14" s="46">
        <v>209456.34501</v>
      </c>
      <c r="W14" s="46">
        <v>365172.46436</v>
      </c>
      <c r="X14" s="46">
        <v>867781.1561</v>
      </c>
      <c r="Y14" s="45">
        <v>7559745.36637</v>
      </c>
    </row>
    <row r="15" spans="2:25" s="3" customFormat="1" ht="12.75">
      <c r="B15" s="39" t="s">
        <v>110</v>
      </c>
      <c r="C15" s="46">
        <v>254770.97107</v>
      </c>
      <c r="D15" s="46">
        <v>437465.98356</v>
      </c>
      <c r="E15" s="46">
        <v>346167.78706</v>
      </c>
      <c r="F15" s="46">
        <v>219425.65552</v>
      </c>
      <c r="G15" s="46">
        <v>403459.46633</v>
      </c>
      <c r="H15" s="46">
        <v>377977.25662</v>
      </c>
      <c r="I15" s="46">
        <v>461876.68555</v>
      </c>
      <c r="J15" s="46">
        <v>234942.56032</v>
      </c>
      <c r="K15" s="46">
        <v>429179.39851</v>
      </c>
      <c r="L15" s="46">
        <v>551771.49773</v>
      </c>
      <c r="M15" s="46">
        <v>424830.79561</v>
      </c>
      <c r="N15" s="46">
        <v>331221.3343</v>
      </c>
      <c r="O15" s="46">
        <v>309019.47077</v>
      </c>
      <c r="P15" s="46">
        <v>229514.12042</v>
      </c>
      <c r="Q15" s="46">
        <v>574950.00828</v>
      </c>
      <c r="R15" s="46">
        <v>127241.17846</v>
      </c>
      <c r="S15" s="46">
        <v>491794.49006</v>
      </c>
      <c r="T15" s="46">
        <v>211251.03237</v>
      </c>
      <c r="U15" s="46">
        <v>166054.20644</v>
      </c>
      <c r="V15" s="46">
        <v>311502.12636</v>
      </c>
      <c r="W15" s="46">
        <v>208533.5221</v>
      </c>
      <c r="X15" s="46">
        <v>312738.63195</v>
      </c>
      <c r="Y15" s="45">
        <v>7415688.17939</v>
      </c>
    </row>
    <row r="16" spans="2:25" s="3" customFormat="1" ht="12.75">
      <c r="B16" s="39" t="s">
        <v>111</v>
      </c>
      <c r="C16" s="46">
        <v>414030.61023</v>
      </c>
      <c r="D16" s="46">
        <v>850071.54141</v>
      </c>
      <c r="E16" s="46">
        <v>692938.07877</v>
      </c>
      <c r="F16" s="46">
        <v>634360.68528</v>
      </c>
      <c r="G16" s="46">
        <v>980753.30234</v>
      </c>
      <c r="H16" s="46">
        <v>911010.57405</v>
      </c>
      <c r="I16" s="46">
        <v>793561.87368</v>
      </c>
      <c r="J16" s="46">
        <v>585777.78022</v>
      </c>
      <c r="K16" s="46">
        <v>786016.26076</v>
      </c>
      <c r="L16" s="46">
        <v>1217437.7331</v>
      </c>
      <c r="M16" s="46">
        <v>1751238.0681</v>
      </c>
      <c r="N16" s="46">
        <v>939259.4</v>
      </c>
      <c r="O16" s="46">
        <v>953816.39152</v>
      </c>
      <c r="P16" s="46">
        <v>850813.8945</v>
      </c>
      <c r="Q16" s="46">
        <v>1707030.2157</v>
      </c>
      <c r="R16" s="46">
        <v>412672.31344</v>
      </c>
      <c r="S16" s="46">
        <v>1283457.642</v>
      </c>
      <c r="T16" s="46">
        <v>476631.22536</v>
      </c>
      <c r="U16" s="46">
        <v>637692.98263</v>
      </c>
      <c r="V16" s="46">
        <v>571004.49944</v>
      </c>
      <c r="W16" s="46">
        <v>1133620.5789</v>
      </c>
      <c r="X16" s="46">
        <v>2791880.679</v>
      </c>
      <c r="Y16" s="45">
        <v>21375076.330430005</v>
      </c>
    </row>
    <row r="17" spans="2:25" s="3" customFormat="1" ht="12.75">
      <c r="B17" s="39" t="s">
        <v>112</v>
      </c>
      <c r="C17" s="46">
        <v>71767.800397</v>
      </c>
      <c r="D17" s="46">
        <v>125786.01242</v>
      </c>
      <c r="E17" s="46">
        <v>108212.28879</v>
      </c>
      <c r="F17" s="46">
        <v>104692.82335</v>
      </c>
      <c r="G17" s="46">
        <v>155306.97912</v>
      </c>
      <c r="H17" s="46">
        <v>131456.81532</v>
      </c>
      <c r="I17" s="46">
        <v>134737.22934</v>
      </c>
      <c r="J17" s="46">
        <v>73076.856858</v>
      </c>
      <c r="K17" s="46">
        <v>124282.01759</v>
      </c>
      <c r="L17" s="46">
        <v>191949.09555</v>
      </c>
      <c r="M17" s="46">
        <v>227486.12628</v>
      </c>
      <c r="N17" s="46">
        <v>143291.25101</v>
      </c>
      <c r="O17" s="46">
        <v>142112.18226</v>
      </c>
      <c r="P17" s="46">
        <v>132544.65702</v>
      </c>
      <c r="Q17" s="46">
        <v>250201.58556</v>
      </c>
      <c r="R17" s="46">
        <v>59907.84679</v>
      </c>
      <c r="S17" s="46">
        <v>193399.85605</v>
      </c>
      <c r="T17" s="46">
        <v>68057.5866</v>
      </c>
      <c r="U17" s="46">
        <v>96817.214401</v>
      </c>
      <c r="V17" s="46">
        <v>81757.364072</v>
      </c>
      <c r="W17" s="46">
        <v>155652.5291</v>
      </c>
      <c r="X17" s="46">
        <v>327798.00595</v>
      </c>
      <c r="Y17" s="45">
        <v>3100294.1238280004</v>
      </c>
    </row>
    <row r="18" spans="2:25" s="3" customFormat="1" ht="12.75">
      <c r="B18" s="39" t="s">
        <v>113</v>
      </c>
      <c r="C18" s="46">
        <v>8332142.4864</v>
      </c>
      <c r="D18" s="46">
        <v>12477797.413</v>
      </c>
      <c r="E18" s="46">
        <v>13278712.462</v>
      </c>
      <c r="F18" s="46">
        <v>13201531.272</v>
      </c>
      <c r="G18" s="46">
        <v>17284823.355</v>
      </c>
      <c r="H18" s="46">
        <v>18779010.346</v>
      </c>
      <c r="I18" s="46">
        <v>11251523.032</v>
      </c>
      <c r="J18" s="46">
        <v>6246439.8417</v>
      </c>
      <c r="K18" s="46">
        <v>14833482.559</v>
      </c>
      <c r="L18" s="46">
        <v>21509759.399</v>
      </c>
      <c r="M18" s="46">
        <v>32515232.743</v>
      </c>
      <c r="N18" s="46">
        <v>20725123.311</v>
      </c>
      <c r="O18" s="46">
        <v>19700470.651</v>
      </c>
      <c r="P18" s="46">
        <v>15109582.829</v>
      </c>
      <c r="Q18" s="46">
        <v>38088679.876</v>
      </c>
      <c r="R18" s="46">
        <v>11123000.236</v>
      </c>
      <c r="S18" s="46">
        <v>29521211.955</v>
      </c>
      <c r="T18" s="46">
        <v>12675678.951</v>
      </c>
      <c r="U18" s="46">
        <v>15331347.645</v>
      </c>
      <c r="V18" s="46">
        <v>7350609.5287</v>
      </c>
      <c r="W18" s="46">
        <v>27285430.306</v>
      </c>
      <c r="X18" s="46">
        <v>58147417.739</v>
      </c>
      <c r="Y18" s="45">
        <v>424769007.93679994</v>
      </c>
    </row>
    <row r="19" spans="2:25" s="3" customFormat="1" ht="12.75">
      <c r="B19" s="39" t="s">
        <v>114</v>
      </c>
      <c r="C19" s="46">
        <v>13571851.855</v>
      </c>
      <c r="D19" s="46">
        <v>23978565.719</v>
      </c>
      <c r="E19" s="46">
        <v>26229881.252</v>
      </c>
      <c r="F19" s="46">
        <v>19883276.686</v>
      </c>
      <c r="G19" s="46">
        <v>23228958.537</v>
      </c>
      <c r="H19" s="46">
        <v>22252962.08</v>
      </c>
      <c r="I19" s="46">
        <v>27083147.834</v>
      </c>
      <c r="J19" s="46">
        <v>14425860.212</v>
      </c>
      <c r="K19" s="46">
        <v>22864172.237</v>
      </c>
      <c r="L19" s="46">
        <v>36845711.502</v>
      </c>
      <c r="M19" s="46">
        <v>42853359.071</v>
      </c>
      <c r="N19" s="46">
        <v>27822065.237</v>
      </c>
      <c r="O19" s="46">
        <v>22878973.665</v>
      </c>
      <c r="P19" s="46">
        <v>20153669.976</v>
      </c>
      <c r="Q19" s="46">
        <v>42127324.294</v>
      </c>
      <c r="R19" s="46">
        <v>10306240.724</v>
      </c>
      <c r="S19" s="46">
        <v>28857628.965</v>
      </c>
      <c r="T19" s="46">
        <v>13319314.332</v>
      </c>
      <c r="U19" s="46">
        <v>16335659.607</v>
      </c>
      <c r="V19" s="46">
        <v>15504878.144</v>
      </c>
      <c r="W19" s="46">
        <v>23096340.072</v>
      </c>
      <c r="X19" s="46">
        <v>46498846.415</v>
      </c>
      <c r="Y19" s="45">
        <v>540118688.416</v>
      </c>
    </row>
    <row r="20" spans="2:25" s="3" customFormat="1" ht="12.75">
      <c r="B20" s="39" t="s">
        <v>115</v>
      </c>
      <c r="C20" s="46">
        <v>10169760.542</v>
      </c>
      <c r="D20" s="46">
        <v>18018359.744</v>
      </c>
      <c r="E20" s="46">
        <v>16818511.888</v>
      </c>
      <c r="F20" s="46">
        <v>14839408.475</v>
      </c>
      <c r="G20" s="46">
        <v>22406622.568</v>
      </c>
      <c r="H20" s="46">
        <v>21234820.585</v>
      </c>
      <c r="I20" s="46">
        <v>19248465.288</v>
      </c>
      <c r="J20" s="46">
        <v>11498368.349</v>
      </c>
      <c r="K20" s="46">
        <v>17830715.409</v>
      </c>
      <c r="L20" s="46">
        <v>28375566.878</v>
      </c>
      <c r="M20" s="46">
        <v>38850244.334</v>
      </c>
      <c r="N20" s="46">
        <v>23704329.863</v>
      </c>
      <c r="O20" s="46">
        <v>22400549.543</v>
      </c>
      <c r="P20" s="46">
        <v>18697374.989</v>
      </c>
      <c r="Q20" s="46">
        <v>37802923.73</v>
      </c>
      <c r="R20" s="46">
        <v>10076029.705</v>
      </c>
      <c r="S20" s="46">
        <v>29051766.864</v>
      </c>
      <c r="T20" s="46">
        <v>11678624.882</v>
      </c>
      <c r="U20" s="46">
        <v>14497793.352</v>
      </c>
      <c r="V20" s="46">
        <v>12757307.83</v>
      </c>
      <c r="W20" s="46">
        <v>23394999.416</v>
      </c>
      <c r="X20" s="46">
        <v>58971274.483</v>
      </c>
      <c r="Y20" s="45">
        <v>482323818.717</v>
      </c>
    </row>
    <row r="21" spans="2:25" s="3" customFormat="1" ht="12.75">
      <c r="B21" s="39" t="s">
        <v>116</v>
      </c>
      <c r="C21" s="46">
        <v>130060.52892</v>
      </c>
      <c r="D21" s="46">
        <v>220491.2107</v>
      </c>
      <c r="E21" s="46">
        <v>227969.11223</v>
      </c>
      <c r="F21" s="46">
        <v>194047.40863</v>
      </c>
      <c r="G21" s="46">
        <v>254585.6634</v>
      </c>
      <c r="H21" s="46">
        <v>251947.0931</v>
      </c>
      <c r="I21" s="46">
        <v>233330.43461</v>
      </c>
      <c r="J21" s="46">
        <v>130742.60067</v>
      </c>
      <c r="K21" s="46">
        <v>225035.53032</v>
      </c>
      <c r="L21" s="46">
        <v>350997.87726</v>
      </c>
      <c r="M21" s="46">
        <v>462254.47385</v>
      </c>
      <c r="N21" s="46">
        <v>292836.20778</v>
      </c>
      <c r="O21" s="46">
        <v>263481.72081</v>
      </c>
      <c r="P21" s="46">
        <v>218963.32009</v>
      </c>
      <c r="Q21" s="46">
        <v>477560.88401</v>
      </c>
      <c r="R21" s="46">
        <v>128313.07429</v>
      </c>
      <c r="S21" s="46">
        <v>353647.47371</v>
      </c>
      <c r="T21" s="46">
        <v>152783.00677</v>
      </c>
      <c r="U21" s="46">
        <v>187061.14232</v>
      </c>
      <c r="V21" s="46">
        <v>144463.65207</v>
      </c>
      <c r="W21" s="46">
        <v>298528.16463</v>
      </c>
      <c r="X21" s="46">
        <v>661638.3515</v>
      </c>
      <c r="Y21" s="45">
        <v>5860738.931669998</v>
      </c>
    </row>
    <row r="22" spans="2:25" s="3" customFormat="1" ht="12.75">
      <c r="B22" s="39" t="s">
        <v>94</v>
      </c>
      <c r="C22" s="46">
        <v>144090.74074</v>
      </c>
      <c r="D22" s="46">
        <v>144090.74074</v>
      </c>
      <c r="E22" s="46">
        <v>144090.74074</v>
      </c>
      <c r="F22" s="46">
        <v>144090.74074</v>
      </c>
      <c r="G22" s="46">
        <v>144090.74074</v>
      </c>
      <c r="H22" s="46">
        <v>144090.74074</v>
      </c>
      <c r="I22" s="46">
        <v>216136.11111</v>
      </c>
      <c r="J22" s="46">
        <v>216136.11111</v>
      </c>
      <c r="K22" s="46">
        <v>216136.11111</v>
      </c>
      <c r="L22" s="46">
        <v>216136.11111</v>
      </c>
      <c r="M22" s="46">
        <v>288181.48148</v>
      </c>
      <c r="N22" s="46">
        <v>288181.48148</v>
      </c>
      <c r="O22" s="46">
        <v>288181.48148</v>
      </c>
      <c r="P22" s="46">
        <v>279705.55556</v>
      </c>
      <c r="Q22" s="46">
        <v>279705.55556</v>
      </c>
      <c r="R22" s="46">
        <v>279705.55556</v>
      </c>
      <c r="S22" s="46">
        <v>172908.88889</v>
      </c>
      <c r="T22" s="46">
        <v>172908.88889</v>
      </c>
      <c r="U22" s="46">
        <v>172908.88889</v>
      </c>
      <c r="V22" s="46">
        <v>172908.88889</v>
      </c>
      <c r="W22" s="46">
        <v>172908.88889</v>
      </c>
      <c r="X22" s="46">
        <v>279705.55556</v>
      </c>
      <c r="Y22" s="45">
        <v>4577000.0000100015</v>
      </c>
    </row>
    <row r="23" spans="2:25" s="3" customFormat="1" ht="12.75">
      <c r="B23" s="39" t="s">
        <v>117</v>
      </c>
      <c r="C23" s="46">
        <v>251664.47077</v>
      </c>
      <c r="D23" s="46">
        <v>395840.90186</v>
      </c>
      <c r="E23" s="46">
        <v>433967.60741</v>
      </c>
      <c r="F23" s="46">
        <v>323120.11953</v>
      </c>
      <c r="G23" s="46">
        <v>471896.56679</v>
      </c>
      <c r="H23" s="46">
        <v>403155.20425</v>
      </c>
      <c r="I23" s="46">
        <v>504335.59854</v>
      </c>
      <c r="J23" s="46">
        <v>256886.59404</v>
      </c>
      <c r="K23" s="46">
        <v>435245.94341</v>
      </c>
      <c r="L23" s="46">
        <v>627506.56937</v>
      </c>
      <c r="M23" s="46">
        <v>704988.96029</v>
      </c>
      <c r="N23" s="46">
        <v>431085.95037</v>
      </c>
      <c r="O23" s="46">
        <v>425468.56477</v>
      </c>
      <c r="P23" s="46">
        <v>397670.90184</v>
      </c>
      <c r="Q23" s="46">
        <v>674721.0024</v>
      </c>
      <c r="R23" s="46">
        <v>168141.4502</v>
      </c>
      <c r="S23" s="46">
        <v>516763.25618</v>
      </c>
      <c r="T23" s="46">
        <v>202442.72326</v>
      </c>
      <c r="U23" s="46">
        <v>275038.47017</v>
      </c>
      <c r="V23" s="46">
        <v>319888.61725</v>
      </c>
      <c r="W23" s="46">
        <v>392825.36298</v>
      </c>
      <c r="X23" s="46">
        <v>815752.28989</v>
      </c>
      <c r="Y23" s="45">
        <v>9428407.125570001</v>
      </c>
    </row>
    <row r="24" spans="2:25" s="3" customFormat="1" ht="12.75">
      <c r="B24" s="39" t="s">
        <v>118</v>
      </c>
      <c r="C24" s="46">
        <v>823566.81389</v>
      </c>
      <c r="D24" s="46">
        <v>1436430.8922</v>
      </c>
      <c r="E24" s="46">
        <v>1331366.139</v>
      </c>
      <c r="F24" s="46">
        <v>946565.45706</v>
      </c>
      <c r="G24" s="46">
        <v>1672110.05</v>
      </c>
      <c r="H24" s="46">
        <v>1059491.6414</v>
      </c>
      <c r="I24" s="46">
        <v>1220732.8721</v>
      </c>
      <c r="J24" s="46">
        <v>529008.81154</v>
      </c>
      <c r="K24" s="46">
        <v>1251851.0375</v>
      </c>
      <c r="L24" s="46">
        <v>1653602.9306</v>
      </c>
      <c r="M24" s="46">
        <v>2331815.1561</v>
      </c>
      <c r="N24" s="46">
        <v>1559183.8656</v>
      </c>
      <c r="O24" s="46">
        <v>1608072.1412</v>
      </c>
      <c r="P24" s="46">
        <v>1297299.9369</v>
      </c>
      <c r="Q24" s="46">
        <v>2374316.0189</v>
      </c>
      <c r="R24" s="46">
        <v>601235.7112</v>
      </c>
      <c r="S24" s="46">
        <v>2218970.8617</v>
      </c>
      <c r="T24" s="46">
        <v>1071938.9076</v>
      </c>
      <c r="U24" s="46">
        <v>1103630.3023</v>
      </c>
      <c r="V24" s="46">
        <v>863774.75916</v>
      </c>
      <c r="W24" s="46">
        <v>1517583.7919</v>
      </c>
      <c r="X24" s="46">
        <v>3207873.4016</v>
      </c>
      <c r="Y24" s="45">
        <v>31680421.49945</v>
      </c>
    </row>
    <row r="25" spans="2:25" s="3" customFormat="1" ht="12.75">
      <c r="B25" s="39" t="s">
        <v>119</v>
      </c>
      <c r="C25" s="46">
        <v>3833288.1737</v>
      </c>
      <c r="D25" s="46">
        <v>8348483.3958</v>
      </c>
      <c r="E25" s="46">
        <v>5367056.1006</v>
      </c>
      <c r="F25" s="46">
        <v>5118877.7113</v>
      </c>
      <c r="G25" s="46">
        <v>6030354.871</v>
      </c>
      <c r="H25" s="46">
        <v>4707500.5967</v>
      </c>
      <c r="I25" s="46">
        <v>10016316.755</v>
      </c>
      <c r="J25" s="46">
        <v>5048689.8754</v>
      </c>
      <c r="K25" s="46">
        <v>6710373.6061</v>
      </c>
      <c r="L25" s="46">
        <v>9431650.3532</v>
      </c>
      <c r="M25" s="46">
        <v>7531711.0546</v>
      </c>
      <c r="N25" s="46">
        <v>4674317.7209</v>
      </c>
      <c r="O25" s="46">
        <v>5084417.1983</v>
      </c>
      <c r="P25" s="46">
        <v>4754634.5018</v>
      </c>
      <c r="Q25" s="46">
        <v>7930758.103</v>
      </c>
      <c r="R25" s="46">
        <v>1590416.8737</v>
      </c>
      <c r="S25" s="46">
        <v>6184386.0673</v>
      </c>
      <c r="T25" s="46">
        <v>2250954.225</v>
      </c>
      <c r="U25" s="46">
        <v>2504693.2517</v>
      </c>
      <c r="V25" s="46">
        <v>3871319.3797</v>
      </c>
      <c r="W25" s="46">
        <v>4384266.4822</v>
      </c>
      <c r="X25" s="46">
        <v>10815813.81</v>
      </c>
      <c r="Y25" s="45">
        <v>126190280.10700001</v>
      </c>
    </row>
    <row r="26" spans="2:25" s="3" customFormat="1" ht="12.75">
      <c r="B26" s="39" t="s">
        <v>120</v>
      </c>
      <c r="C26" s="46">
        <v>575426.08506</v>
      </c>
      <c r="D26" s="46">
        <v>939159.28694</v>
      </c>
      <c r="E26" s="46">
        <v>787937.02332</v>
      </c>
      <c r="F26" s="46">
        <v>540074.89777</v>
      </c>
      <c r="G26" s="46">
        <v>920298.63389</v>
      </c>
      <c r="H26" s="46">
        <v>771327.91964</v>
      </c>
      <c r="I26" s="46">
        <v>1080043.4718</v>
      </c>
      <c r="J26" s="46">
        <v>541567.01795</v>
      </c>
      <c r="K26" s="46">
        <v>895627.54039</v>
      </c>
      <c r="L26" s="46">
        <v>1287428.9231</v>
      </c>
      <c r="M26" s="46">
        <v>969557.30301</v>
      </c>
      <c r="N26" s="46">
        <v>746013.10082</v>
      </c>
      <c r="O26" s="46">
        <v>600990.61236</v>
      </c>
      <c r="P26" s="46">
        <v>556044.63274</v>
      </c>
      <c r="Q26" s="46">
        <v>1276207.5565</v>
      </c>
      <c r="R26" s="46">
        <v>265374.90328</v>
      </c>
      <c r="S26" s="46">
        <v>1035792.0637</v>
      </c>
      <c r="T26" s="46">
        <v>393674.90891</v>
      </c>
      <c r="U26" s="46">
        <v>299604.57473</v>
      </c>
      <c r="V26" s="46">
        <v>542391.32369</v>
      </c>
      <c r="W26" s="46">
        <v>486857.94676</v>
      </c>
      <c r="X26" s="46">
        <v>696878.55692</v>
      </c>
      <c r="Y26" s="45">
        <v>16208278.283280002</v>
      </c>
    </row>
    <row r="27" spans="2:25" s="3" customFormat="1" ht="12.75">
      <c r="B27" s="39" t="s">
        <v>121</v>
      </c>
      <c r="C27" s="46">
        <v>114042.81026</v>
      </c>
      <c r="D27" s="46">
        <v>215091.17627</v>
      </c>
      <c r="E27" s="46">
        <v>223148.52481</v>
      </c>
      <c r="F27" s="46">
        <v>141045.32069</v>
      </c>
      <c r="G27" s="46">
        <v>255001.35507</v>
      </c>
      <c r="H27" s="46">
        <v>209769.61472</v>
      </c>
      <c r="I27" s="46">
        <v>182680.0998</v>
      </c>
      <c r="J27" s="46">
        <v>116790.53656</v>
      </c>
      <c r="K27" s="46">
        <v>215709.3655</v>
      </c>
      <c r="L27" s="46">
        <v>314846.62162</v>
      </c>
      <c r="M27" s="46">
        <v>371534.69979</v>
      </c>
      <c r="N27" s="46">
        <v>249522.08798</v>
      </c>
      <c r="O27" s="46">
        <v>241000.87598</v>
      </c>
      <c r="P27" s="46">
        <v>200736.57412</v>
      </c>
      <c r="Q27" s="46">
        <v>408560.27798</v>
      </c>
      <c r="R27" s="46">
        <v>103730.05641</v>
      </c>
      <c r="S27" s="46">
        <v>334307.5413</v>
      </c>
      <c r="T27" s="46">
        <v>145359.81038</v>
      </c>
      <c r="U27" s="46">
        <v>155022.61513</v>
      </c>
      <c r="V27" s="46">
        <v>130723.81949</v>
      </c>
      <c r="W27" s="46">
        <v>215702.48269</v>
      </c>
      <c r="X27" s="46">
        <v>506321.71779</v>
      </c>
      <c r="Y27" s="45">
        <v>5050647.98434</v>
      </c>
    </row>
    <row r="28" spans="2:25" s="3" customFormat="1" ht="12.75">
      <c r="B28" s="39" t="s">
        <v>122</v>
      </c>
      <c r="C28" s="46">
        <v>2748166.6429</v>
      </c>
      <c r="D28" s="46">
        <v>4821607.428</v>
      </c>
      <c r="E28" s="46">
        <v>4545099.054</v>
      </c>
      <c r="F28" s="46">
        <v>3758571.5522</v>
      </c>
      <c r="G28" s="46">
        <v>6048371.0351</v>
      </c>
      <c r="H28" s="46">
        <v>5540662.344</v>
      </c>
      <c r="I28" s="46">
        <v>5270928.6406</v>
      </c>
      <c r="J28" s="46">
        <v>2980580.9184</v>
      </c>
      <c r="K28" s="46">
        <v>4867111.2844</v>
      </c>
      <c r="L28" s="46">
        <v>7395708.1139</v>
      </c>
      <c r="M28" s="46">
        <v>9604798.9496</v>
      </c>
      <c r="N28" s="46">
        <v>5523823.5675</v>
      </c>
      <c r="O28" s="46">
        <v>5600498.7405</v>
      </c>
      <c r="P28" s="46">
        <v>5049439.9899</v>
      </c>
      <c r="Q28" s="46">
        <v>9236891.2632</v>
      </c>
      <c r="R28" s="46">
        <v>2352612.0352</v>
      </c>
      <c r="S28" s="46">
        <v>7087715.144</v>
      </c>
      <c r="T28" s="46">
        <v>2714724.0496</v>
      </c>
      <c r="U28" s="46">
        <v>3602558.33</v>
      </c>
      <c r="V28" s="46">
        <v>3603654.8085</v>
      </c>
      <c r="W28" s="46">
        <v>5900581.4015</v>
      </c>
      <c r="X28" s="46">
        <v>14362340.707</v>
      </c>
      <c r="Y28" s="45">
        <v>122616446.00000001</v>
      </c>
    </row>
    <row r="29" spans="2:25" s="3" customFormat="1" ht="12.75">
      <c r="B29" s="39" t="s">
        <v>123</v>
      </c>
      <c r="C29" s="46">
        <v>104601.06941</v>
      </c>
      <c r="D29" s="46">
        <v>185736.75331</v>
      </c>
      <c r="E29" s="46">
        <v>174873.08028</v>
      </c>
      <c r="F29" s="46">
        <v>141698.39122</v>
      </c>
      <c r="G29" s="46">
        <v>226886.4123</v>
      </c>
      <c r="H29" s="46">
        <v>206057.73269</v>
      </c>
      <c r="I29" s="46">
        <v>203369.14501</v>
      </c>
      <c r="J29" s="46">
        <v>117380.66226</v>
      </c>
      <c r="K29" s="46">
        <v>184604.61887</v>
      </c>
      <c r="L29" s="46">
        <v>279937.37982</v>
      </c>
      <c r="M29" s="46">
        <v>367471.19828</v>
      </c>
      <c r="N29" s="46">
        <v>209031.67013</v>
      </c>
      <c r="O29" s="46">
        <v>210906.8257</v>
      </c>
      <c r="P29" s="46">
        <v>189635.29809</v>
      </c>
      <c r="Q29" s="46">
        <v>343978.01896</v>
      </c>
      <c r="R29" s="46">
        <v>88215.693219</v>
      </c>
      <c r="S29" s="46">
        <v>263398.21122</v>
      </c>
      <c r="T29" s="46">
        <v>103107.61547</v>
      </c>
      <c r="U29" s="46">
        <v>134535.00047</v>
      </c>
      <c r="V29" s="46">
        <v>138025.90274</v>
      </c>
      <c r="W29" s="46">
        <v>216450.76391</v>
      </c>
      <c r="X29" s="46">
        <v>540218.97872</v>
      </c>
      <c r="Y29" s="45">
        <v>4630120.422079001</v>
      </c>
    </row>
    <row r="30" spans="2:25" s="3" customFormat="1" ht="12.75">
      <c r="B30" s="39" t="s">
        <v>124</v>
      </c>
      <c r="C30" s="46">
        <v>6451.4163713</v>
      </c>
      <c r="D30" s="46">
        <v>10214.742588</v>
      </c>
      <c r="E30" s="46">
        <v>12563.719831</v>
      </c>
      <c r="F30" s="46">
        <v>10264.368868</v>
      </c>
      <c r="G30" s="46">
        <v>11471.941676</v>
      </c>
      <c r="H30" s="46">
        <v>11480.212722</v>
      </c>
      <c r="I30" s="46">
        <v>12026.1018</v>
      </c>
      <c r="J30" s="46">
        <v>6170.2007859</v>
      </c>
      <c r="K30" s="46">
        <v>10967.407831</v>
      </c>
      <c r="L30" s="46">
        <v>17542.889902</v>
      </c>
      <c r="M30" s="46">
        <v>19850.511912</v>
      </c>
      <c r="N30" s="46">
        <v>12944.187976</v>
      </c>
      <c r="O30" s="46">
        <v>12514.093551</v>
      </c>
      <c r="P30" s="46">
        <v>10098.947935</v>
      </c>
      <c r="Q30" s="46">
        <v>20677.616575</v>
      </c>
      <c r="R30" s="46">
        <v>4995.7121644</v>
      </c>
      <c r="S30" s="46">
        <v>14358.536949</v>
      </c>
      <c r="T30" s="46">
        <v>6434.874278</v>
      </c>
      <c r="U30" s="46">
        <v>7650.7181326</v>
      </c>
      <c r="V30" s="46">
        <v>7493.5682467</v>
      </c>
      <c r="W30" s="46">
        <v>11306.520743</v>
      </c>
      <c r="X30" s="46">
        <v>22555.14416</v>
      </c>
      <c r="Y30" s="45">
        <v>260033.43499789998</v>
      </c>
    </row>
    <row r="31" spans="2:25" s="3" customFormat="1" ht="12.75">
      <c r="B31" s="39" t="s">
        <v>125</v>
      </c>
      <c r="C31" s="46">
        <v>34962.635346</v>
      </c>
      <c r="D31" s="46">
        <v>89119.314932</v>
      </c>
      <c r="E31" s="46">
        <v>104401.08453</v>
      </c>
      <c r="F31" s="46">
        <v>41601.110412</v>
      </c>
      <c r="G31" s="46">
        <v>9603.660595</v>
      </c>
      <c r="H31" s="46">
        <v>0</v>
      </c>
      <c r="I31" s="46">
        <v>0</v>
      </c>
      <c r="J31" s="46">
        <v>57157.270315</v>
      </c>
      <c r="K31" s="46">
        <v>54435.495539</v>
      </c>
      <c r="L31" s="46">
        <v>39388.28539</v>
      </c>
      <c r="M31" s="46">
        <v>34520.070342</v>
      </c>
      <c r="N31" s="46">
        <v>12834.385127</v>
      </c>
      <c r="O31" s="46">
        <v>10400.277603</v>
      </c>
      <c r="P31" s="46">
        <v>17702.600175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10621.560105</v>
      </c>
      <c r="Y31" s="45">
        <v>516747.75041100004</v>
      </c>
    </row>
    <row r="32" spans="2:25" s="3" customFormat="1" ht="12.75">
      <c r="B32" s="39" t="s">
        <v>126</v>
      </c>
      <c r="C32" s="46">
        <v>1060070.2289</v>
      </c>
      <c r="D32" s="46">
        <v>1574529.6848</v>
      </c>
      <c r="E32" s="46">
        <v>1468623.1605</v>
      </c>
      <c r="F32" s="46">
        <v>1195741.6411</v>
      </c>
      <c r="G32" s="46">
        <v>1934895.3521</v>
      </c>
      <c r="H32" s="46">
        <v>1758605.6216</v>
      </c>
      <c r="I32" s="46">
        <v>1729993.0628</v>
      </c>
      <c r="J32" s="46">
        <v>966881.99488</v>
      </c>
      <c r="K32" s="46">
        <v>1735209.6806</v>
      </c>
      <c r="L32" s="46">
        <v>2389844.1635</v>
      </c>
      <c r="M32" s="46">
        <v>2993856.4587</v>
      </c>
      <c r="N32" s="46">
        <v>1765356.8431</v>
      </c>
      <c r="O32" s="46">
        <v>1748186.196</v>
      </c>
      <c r="P32" s="46">
        <v>1581685.1891</v>
      </c>
      <c r="Q32" s="46">
        <v>2930194.6932</v>
      </c>
      <c r="R32" s="46">
        <v>736489.98423</v>
      </c>
      <c r="S32" s="46">
        <v>2257721.9136</v>
      </c>
      <c r="T32" s="46">
        <v>864246.1706</v>
      </c>
      <c r="U32" s="46">
        <v>1110213.0841</v>
      </c>
      <c r="V32" s="46">
        <v>1150502.5632</v>
      </c>
      <c r="W32" s="46">
        <v>1849107.6563</v>
      </c>
      <c r="X32" s="46">
        <v>4366369.3297</v>
      </c>
      <c r="Y32" s="45">
        <v>39168324.67261</v>
      </c>
    </row>
    <row r="33" spans="2:25" s="3" customFormat="1" ht="12.75">
      <c r="B33" s="39" t="s">
        <v>127</v>
      </c>
      <c r="C33" s="46">
        <v>634549.7887</v>
      </c>
      <c r="D33" s="46">
        <v>936944.64286</v>
      </c>
      <c r="E33" s="46">
        <v>889928.70377</v>
      </c>
      <c r="F33" s="46">
        <v>796703.46826</v>
      </c>
      <c r="G33" s="46">
        <v>1190720.3813</v>
      </c>
      <c r="H33" s="46">
        <v>1018404.4906</v>
      </c>
      <c r="I33" s="46">
        <v>1088599.3675</v>
      </c>
      <c r="J33" s="46">
        <v>636652.68175</v>
      </c>
      <c r="K33" s="46">
        <v>965684.13323</v>
      </c>
      <c r="L33" s="46">
        <v>1524775.1149</v>
      </c>
      <c r="M33" s="46">
        <v>1854900.4236</v>
      </c>
      <c r="N33" s="46">
        <v>1045607.699</v>
      </c>
      <c r="O33" s="46">
        <v>1065644.52</v>
      </c>
      <c r="P33" s="46">
        <v>1031798.5439</v>
      </c>
      <c r="Q33" s="46">
        <v>1723215.0267</v>
      </c>
      <c r="R33" s="46">
        <v>440928.96609</v>
      </c>
      <c r="S33" s="46">
        <v>1323875.9539</v>
      </c>
      <c r="T33" s="46">
        <v>513908.92901</v>
      </c>
      <c r="U33" s="46">
        <v>676118.27099</v>
      </c>
      <c r="V33" s="46">
        <v>810151.53374</v>
      </c>
      <c r="W33" s="46">
        <v>1168362.5866</v>
      </c>
      <c r="X33" s="46">
        <v>2828961.2027</v>
      </c>
      <c r="Y33" s="45">
        <v>24166436.429099996</v>
      </c>
    </row>
    <row r="34" spans="2:25" s="3" customFormat="1" ht="12.75">
      <c r="B34" s="39" t="s">
        <v>128</v>
      </c>
      <c r="C34" s="46">
        <v>2188658.1623</v>
      </c>
      <c r="D34" s="46">
        <v>4663812.51</v>
      </c>
      <c r="E34" s="46">
        <v>2626448.169</v>
      </c>
      <c r="F34" s="46">
        <v>2518285.2671</v>
      </c>
      <c r="G34" s="46">
        <v>3447931.784</v>
      </c>
      <c r="H34" s="46">
        <v>3152945.0772</v>
      </c>
      <c r="I34" s="46">
        <v>5406020.9252</v>
      </c>
      <c r="J34" s="46">
        <v>2553312.8513</v>
      </c>
      <c r="K34" s="46">
        <v>3210104.533</v>
      </c>
      <c r="L34" s="46">
        <v>5013833.8659</v>
      </c>
      <c r="M34" s="46">
        <v>5275121.2386</v>
      </c>
      <c r="N34" s="46">
        <v>3293247.4672</v>
      </c>
      <c r="O34" s="46">
        <v>3182443.5358</v>
      </c>
      <c r="P34" s="46">
        <v>2795528.3598</v>
      </c>
      <c r="Q34" s="46">
        <v>5138477.4893</v>
      </c>
      <c r="R34" s="46">
        <v>1280422.982</v>
      </c>
      <c r="S34" s="46">
        <v>3910932.0611</v>
      </c>
      <c r="T34" s="46">
        <v>1480547.9143</v>
      </c>
      <c r="U34" s="46">
        <v>1953575.4007</v>
      </c>
      <c r="V34" s="46">
        <v>2211226.9747</v>
      </c>
      <c r="W34" s="46">
        <v>3231819.1958</v>
      </c>
      <c r="X34" s="46">
        <v>7994724.5299</v>
      </c>
      <c r="Y34" s="45">
        <v>76529420.29420002</v>
      </c>
    </row>
    <row r="35" spans="2:25" s="3" customFormat="1" ht="12.75">
      <c r="B35" s="39" t="s">
        <v>129</v>
      </c>
      <c r="C35" s="46">
        <v>836974.45866</v>
      </c>
      <c r="D35" s="46">
        <v>1368972.4135</v>
      </c>
      <c r="E35" s="46">
        <v>1286130.7349</v>
      </c>
      <c r="F35" s="46">
        <v>1072954.7237</v>
      </c>
      <c r="G35" s="46">
        <v>1717563.8759</v>
      </c>
      <c r="H35" s="46">
        <v>1009209.7842</v>
      </c>
      <c r="I35" s="46">
        <v>1441701.315</v>
      </c>
      <c r="J35" s="46">
        <v>764708.31353</v>
      </c>
      <c r="K35" s="46">
        <v>1356281.7734</v>
      </c>
      <c r="L35" s="46">
        <v>1649746.7483</v>
      </c>
      <c r="M35" s="46">
        <v>3431525.6841</v>
      </c>
      <c r="N35" s="46">
        <v>832816.3435</v>
      </c>
      <c r="O35" s="46">
        <v>1050308.4952</v>
      </c>
      <c r="P35" s="46">
        <v>901424.43368</v>
      </c>
      <c r="Q35" s="46">
        <v>2824591.2665</v>
      </c>
      <c r="R35" s="46">
        <v>275693.21641</v>
      </c>
      <c r="S35" s="46">
        <v>1692146.1283</v>
      </c>
      <c r="T35" s="46">
        <v>879288.74818</v>
      </c>
      <c r="U35" s="46">
        <v>611679.12917</v>
      </c>
      <c r="V35" s="46">
        <v>967953.04802</v>
      </c>
      <c r="W35" s="46">
        <v>2237216.3057</v>
      </c>
      <c r="X35" s="46">
        <v>5104299.0269</v>
      </c>
      <c r="Y35" s="45">
        <v>33313185.96675</v>
      </c>
    </row>
    <row r="36" spans="2:25" s="3" customFormat="1" ht="12.75">
      <c r="B36" s="39" t="s">
        <v>130</v>
      </c>
      <c r="C36" s="46">
        <v>748231.18886</v>
      </c>
      <c r="D36" s="46">
        <v>1108889.3878</v>
      </c>
      <c r="E36" s="46">
        <v>1153644.8402</v>
      </c>
      <c r="F36" s="46">
        <v>911975.65047</v>
      </c>
      <c r="G36" s="46">
        <v>1721316.2314</v>
      </c>
      <c r="H36" s="46">
        <v>1486260.3903</v>
      </c>
      <c r="I36" s="46">
        <v>1234953.1421</v>
      </c>
      <c r="J36" s="46">
        <v>842304.79157</v>
      </c>
      <c r="K36" s="46">
        <v>1314056.9944</v>
      </c>
      <c r="L36" s="46">
        <v>2320131.8807</v>
      </c>
      <c r="M36" s="46">
        <v>2374012.7289</v>
      </c>
      <c r="N36" s="46">
        <v>1829718.7561</v>
      </c>
      <c r="O36" s="46">
        <v>1468470.9951</v>
      </c>
      <c r="P36" s="46">
        <v>1628883.1493</v>
      </c>
      <c r="Q36" s="46">
        <v>3212395.6509</v>
      </c>
      <c r="R36" s="46">
        <v>817799.51522</v>
      </c>
      <c r="S36" s="46">
        <v>2655310.7442</v>
      </c>
      <c r="T36" s="46">
        <v>1039192.8958</v>
      </c>
      <c r="U36" s="46">
        <v>1031169.7247</v>
      </c>
      <c r="V36" s="46">
        <v>742079.23664</v>
      </c>
      <c r="W36" s="46">
        <v>1287372.9016</v>
      </c>
      <c r="X36" s="46">
        <v>2839536.0801</v>
      </c>
      <c r="Y36" s="45">
        <v>33767706.87636</v>
      </c>
    </row>
    <row r="37" spans="2:25" s="3" customFormat="1" ht="12.75">
      <c r="B37" s="39" t="s">
        <v>131</v>
      </c>
      <c r="C37" s="46">
        <v>1174714.243</v>
      </c>
      <c r="D37" s="46">
        <v>2061014.3618</v>
      </c>
      <c r="E37" s="46">
        <v>1942819.8098</v>
      </c>
      <c r="F37" s="46">
        <v>1606615.6494</v>
      </c>
      <c r="G37" s="46">
        <v>2585399.1133</v>
      </c>
      <c r="H37" s="46">
        <v>2368377.1098</v>
      </c>
      <c r="I37" s="46">
        <v>2253078.4164</v>
      </c>
      <c r="J37" s="46">
        <v>1274060.6056</v>
      </c>
      <c r="K37" s="46">
        <v>2080465.1577</v>
      </c>
      <c r="L37" s="46">
        <v>3161323.4521</v>
      </c>
      <c r="M37" s="46">
        <v>4105607.6989</v>
      </c>
      <c r="N37" s="46">
        <v>2361179.311</v>
      </c>
      <c r="O37" s="46">
        <v>2393954.4042</v>
      </c>
      <c r="P37" s="46">
        <v>2158402.2536</v>
      </c>
      <c r="Q37" s="46">
        <v>3948344.1646</v>
      </c>
      <c r="R37" s="46">
        <v>1005632.9274</v>
      </c>
      <c r="S37" s="46">
        <v>3029670.6902</v>
      </c>
      <c r="T37" s="46">
        <v>1160419.0798</v>
      </c>
      <c r="U37" s="46">
        <v>1539927.2065</v>
      </c>
      <c r="V37" s="46">
        <v>1540395.9004</v>
      </c>
      <c r="W37" s="46">
        <v>2522225.8745</v>
      </c>
      <c r="X37" s="46">
        <v>6139236.9472</v>
      </c>
      <c r="Y37" s="45">
        <v>52412864.3772</v>
      </c>
    </row>
    <row r="38" spans="2:25" s="3" customFormat="1" ht="12.75">
      <c r="B38" s="39" t="s">
        <v>132</v>
      </c>
      <c r="C38" s="46">
        <v>1568185.2176</v>
      </c>
      <c r="D38" s="46">
        <v>2751351.8923</v>
      </c>
      <c r="E38" s="46">
        <v>2593568.031</v>
      </c>
      <c r="F38" s="46">
        <v>2144752.1614</v>
      </c>
      <c r="G38" s="46">
        <v>3451379.5123</v>
      </c>
      <c r="H38" s="46">
        <v>3161665.9076</v>
      </c>
      <c r="I38" s="46">
        <v>3007747.8738</v>
      </c>
      <c r="J38" s="46">
        <v>1700807.6814</v>
      </c>
      <c r="K38" s="46">
        <v>2777317.7395</v>
      </c>
      <c r="L38" s="46">
        <v>4220209.9235</v>
      </c>
      <c r="M38" s="46">
        <v>5480782.5316</v>
      </c>
      <c r="N38" s="46">
        <v>3152057.2034</v>
      </c>
      <c r="O38" s="46">
        <v>3195810.3263</v>
      </c>
      <c r="P38" s="46">
        <v>2881359.8948</v>
      </c>
      <c r="Q38" s="46">
        <v>5270843.5177</v>
      </c>
      <c r="R38" s="46">
        <v>1342470.0521</v>
      </c>
      <c r="S38" s="46">
        <v>4044460.0198</v>
      </c>
      <c r="T38" s="46">
        <v>1549101.8841</v>
      </c>
      <c r="U38" s="46">
        <v>2055726.3997</v>
      </c>
      <c r="V38" s="46">
        <v>2056352.0827</v>
      </c>
      <c r="W38" s="46">
        <v>3367046.3735</v>
      </c>
      <c r="X38" s="46">
        <v>8195576.6563</v>
      </c>
      <c r="Y38" s="45">
        <v>69968572.8824</v>
      </c>
    </row>
    <row r="39" spans="2:25" s="3" customFormat="1" ht="12.75">
      <c r="B39" s="39" t="s">
        <v>133</v>
      </c>
      <c r="C39" s="46">
        <v>3239013.0799</v>
      </c>
      <c r="D39" s="46">
        <v>5504866.7454</v>
      </c>
      <c r="E39" s="46">
        <v>5268428.954</v>
      </c>
      <c r="F39" s="46">
        <v>4369005.856</v>
      </c>
      <c r="G39" s="46">
        <v>6691949.0881</v>
      </c>
      <c r="H39" s="46">
        <v>6222634.9775</v>
      </c>
      <c r="I39" s="46">
        <v>5914577.4651</v>
      </c>
      <c r="J39" s="46">
        <v>3287891.9926</v>
      </c>
      <c r="K39" s="46">
        <v>5550750.875</v>
      </c>
      <c r="L39" s="46">
        <v>8400595.9618</v>
      </c>
      <c r="M39" s="46">
        <v>10614280.115</v>
      </c>
      <c r="N39" s="46">
        <v>6385287.4957</v>
      </c>
      <c r="O39" s="46">
        <v>6211167.5445</v>
      </c>
      <c r="P39" s="46">
        <v>5446442.0746</v>
      </c>
      <c r="Q39" s="46">
        <v>10702623.948</v>
      </c>
      <c r="R39" s="46">
        <v>2717964.5176</v>
      </c>
      <c r="S39" s="46">
        <v>8221505.0673</v>
      </c>
      <c r="T39" s="46">
        <v>3281803.0305</v>
      </c>
      <c r="U39" s="46">
        <v>4032934.6996</v>
      </c>
      <c r="V39" s="46">
        <v>3874430.0719</v>
      </c>
      <c r="W39" s="46">
        <v>6580117.7501</v>
      </c>
      <c r="X39" s="46">
        <v>15267429.824</v>
      </c>
      <c r="Y39" s="45">
        <v>137785701.13419998</v>
      </c>
    </row>
    <row r="40" spans="2:25" s="3" customFormat="1" ht="12.75">
      <c r="B40" s="39" t="s">
        <v>134</v>
      </c>
      <c r="C40" s="46">
        <v>1951835.1937</v>
      </c>
      <c r="D40" s="46">
        <v>3441159.4972</v>
      </c>
      <c r="E40" s="46">
        <v>3120325.1466</v>
      </c>
      <c r="F40" s="46">
        <v>2800505.4474</v>
      </c>
      <c r="G40" s="46">
        <v>4000639.3787</v>
      </c>
      <c r="H40" s="46">
        <v>3569170.1186</v>
      </c>
      <c r="I40" s="46">
        <v>3669720.2652</v>
      </c>
      <c r="J40" s="46">
        <v>2017873.4692</v>
      </c>
      <c r="K40" s="46">
        <v>3378110.3911</v>
      </c>
      <c r="L40" s="46">
        <v>5160030.4771</v>
      </c>
      <c r="M40" s="46">
        <v>6351970.7778</v>
      </c>
      <c r="N40" s="46">
        <v>3930569.9907</v>
      </c>
      <c r="O40" s="46">
        <v>3786344.2569</v>
      </c>
      <c r="P40" s="46">
        <v>3385411.5146</v>
      </c>
      <c r="Q40" s="46">
        <v>6661923.2536</v>
      </c>
      <c r="R40" s="46">
        <v>1661986.2085</v>
      </c>
      <c r="S40" s="46">
        <v>5075859.5554</v>
      </c>
      <c r="T40" s="46">
        <v>1962628.0204</v>
      </c>
      <c r="U40" s="46">
        <v>2565393.7178</v>
      </c>
      <c r="V40" s="46">
        <v>2212811.4133</v>
      </c>
      <c r="W40" s="46">
        <v>4146963.681</v>
      </c>
      <c r="X40" s="46">
        <v>9134435.1187</v>
      </c>
      <c r="Y40" s="45">
        <v>83985666.8935</v>
      </c>
    </row>
    <row r="41" spans="2:25" s="3" customFormat="1" ht="12.75">
      <c r="B41" s="39" t="s">
        <v>135</v>
      </c>
      <c r="C41" s="46">
        <v>742785.58772</v>
      </c>
      <c r="D41" s="46">
        <v>1309726.2996</v>
      </c>
      <c r="E41" s="46">
        <v>1216292.4982</v>
      </c>
      <c r="F41" s="46">
        <v>960543.42982</v>
      </c>
      <c r="G41" s="46">
        <v>1473185.2283</v>
      </c>
      <c r="H41" s="46">
        <v>1317091.093</v>
      </c>
      <c r="I41" s="46">
        <v>1384448.9193</v>
      </c>
      <c r="J41" s="46">
        <v>770033.9455</v>
      </c>
      <c r="K41" s="46">
        <v>1297705.8978</v>
      </c>
      <c r="L41" s="46">
        <v>1865780.886</v>
      </c>
      <c r="M41" s="46">
        <v>2426810.3443</v>
      </c>
      <c r="N41" s="46">
        <v>1414453.0466</v>
      </c>
      <c r="O41" s="46">
        <v>1373066.0003</v>
      </c>
      <c r="P41" s="46">
        <v>1231451.4542</v>
      </c>
      <c r="Q41" s="46">
        <v>2332715.4452</v>
      </c>
      <c r="R41" s="46">
        <v>586699.19603</v>
      </c>
      <c r="S41" s="46">
        <v>1719091.3604</v>
      </c>
      <c r="T41" s="46">
        <v>699901.37618</v>
      </c>
      <c r="U41" s="46">
        <v>891241.82574</v>
      </c>
      <c r="V41" s="46">
        <v>900630.64922</v>
      </c>
      <c r="W41" s="46">
        <v>1427248.6766</v>
      </c>
      <c r="X41" s="46">
        <v>3376031.0005</v>
      </c>
      <c r="Y41" s="45">
        <v>30716934.160509996</v>
      </c>
    </row>
    <row r="42" spans="2:25" s="3" customFormat="1" ht="12.75">
      <c r="B42" s="39" t="s">
        <v>136</v>
      </c>
      <c r="C42" s="46">
        <v>648702.20712</v>
      </c>
      <c r="D42" s="46">
        <v>1151086.9146</v>
      </c>
      <c r="E42" s="46">
        <v>1087921.7542</v>
      </c>
      <c r="F42" s="46">
        <v>839430.73247</v>
      </c>
      <c r="G42" s="46">
        <v>1109427.9689</v>
      </c>
      <c r="H42" s="46">
        <v>1283354.5046</v>
      </c>
      <c r="I42" s="46">
        <v>1119515.8906</v>
      </c>
      <c r="J42" s="46">
        <v>882023.00611</v>
      </c>
      <c r="K42" s="46">
        <v>1247986.4054</v>
      </c>
      <c r="L42" s="46">
        <v>2158793.9637</v>
      </c>
      <c r="M42" s="46">
        <v>4022764.3739</v>
      </c>
      <c r="N42" s="46">
        <v>1540443.5878</v>
      </c>
      <c r="O42" s="46">
        <v>1275487.9724</v>
      </c>
      <c r="P42" s="46">
        <v>1005349.0389</v>
      </c>
      <c r="Q42" s="46">
        <v>2136824.2833</v>
      </c>
      <c r="R42" s="46">
        <v>598209.96385</v>
      </c>
      <c r="S42" s="46">
        <v>1529048.5587</v>
      </c>
      <c r="T42" s="46">
        <v>912543.0614</v>
      </c>
      <c r="U42" s="46">
        <v>909027.38714</v>
      </c>
      <c r="V42" s="46">
        <v>802733.77956</v>
      </c>
      <c r="W42" s="46">
        <v>1725592.2481</v>
      </c>
      <c r="X42" s="46">
        <v>4506308.9619</v>
      </c>
      <c r="Y42" s="45">
        <v>32492576.564649995</v>
      </c>
    </row>
    <row r="43" spans="2:25" s="3" customFormat="1" ht="12.75">
      <c r="B43" s="39" t="s">
        <v>137</v>
      </c>
      <c r="C43" s="46">
        <v>1716.9983817</v>
      </c>
      <c r="D43" s="46">
        <v>63467.940181</v>
      </c>
      <c r="E43" s="46">
        <v>20456.980719</v>
      </c>
      <c r="F43" s="46">
        <v>0</v>
      </c>
      <c r="G43" s="46">
        <v>0</v>
      </c>
      <c r="H43" s="46">
        <v>0</v>
      </c>
      <c r="I43" s="46">
        <v>37780.964391</v>
      </c>
      <c r="J43" s="46">
        <v>6938.99346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92844.912493</v>
      </c>
      <c r="W43" s="46">
        <v>707221.33344</v>
      </c>
      <c r="X43" s="46">
        <v>130575.87693</v>
      </c>
      <c r="Y43" s="45">
        <v>1061003.9999956999</v>
      </c>
    </row>
    <row r="44" spans="2:25" s="3" customFormat="1" ht="12.75">
      <c r="B44" s="39" t="s">
        <v>138</v>
      </c>
      <c r="C44" s="46">
        <v>0</v>
      </c>
      <c r="D44" s="46">
        <v>1007092.1828</v>
      </c>
      <c r="E44" s="46">
        <v>299123.3591</v>
      </c>
      <c r="F44" s="46">
        <v>0</v>
      </c>
      <c r="G44" s="46">
        <v>0</v>
      </c>
      <c r="H44" s="46">
        <v>0</v>
      </c>
      <c r="I44" s="46">
        <v>579683.46657</v>
      </c>
      <c r="J44" s="46">
        <v>0</v>
      </c>
      <c r="K44" s="46">
        <v>1030262.2224</v>
      </c>
      <c r="L44" s="46">
        <v>144920.86664</v>
      </c>
      <c r="M44" s="46">
        <v>0</v>
      </c>
      <c r="N44" s="46">
        <v>0</v>
      </c>
      <c r="O44" s="46">
        <v>0</v>
      </c>
      <c r="P44" s="46">
        <v>0</v>
      </c>
      <c r="Q44" s="46">
        <v>50278.668019</v>
      </c>
      <c r="R44" s="46">
        <v>39434.249427</v>
      </c>
      <c r="S44" s="46">
        <v>0</v>
      </c>
      <c r="T44" s="46">
        <v>30561.543306</v>
      </c>
      <c r="U44" s="46">
        <v>30561.543306</v>
      </c>
      <c r="V44" s="46">
        <v>110415.8984</v>
      </c>
      <c r="W44" s="46">
        <v>0</v>
      </c>
      <c r="X44" s="46">
        <v>0</v>
      </c>
      <c r="Y44" s="45">
        <v>3322333.999968</v>
      </c>
    </row>
    <row r="45" spans="2:25" s="3" customFormat="1" ht="12.75">
      <c r="B45" s="39" t="s">
        <v>139</v>
      </c>
      <c r="C45" s="46">
        <v>1184636.3512</v>
      </c>
      <c r="D45" s="46">
        <v>2500562.963</v>
      </c>
      <c r="E45" s="46">
        <v>2337345.0678</v>
      </c>
      <c r="F45" s="46">
        <v>1651099.8588</v>
      </c>
      <c r="G45" s="46">
        <v>2467400.8315</v>
      </c>
      <c r="H45" s="46">
        <v>2061987.5018</v>
      </c>
      <c r="I45" s="46">
        <v>2092215.3543</v>
      </c>
      <c r="J45" s="46">
        <v>1323064.966</v>
      </c>
      <c r="K45" s="46">
        <v>2275590.3833</v>
      </c>
      <c r="L45" s="46">
        <v>2979270.3377</v>
      </c>
      <c r="M45" s="46">
        <v>3714158.2947</v>
      </c>
      <c r="N45" s="46">
        <v>2225678.7706</v>
      </c>
      <c r="O45" s="46">
        <v>2300474.1735</v>
      </c>
      <c r="P45" s="46">
        <v>2007756.9204</v>
      </c>
      <c r="Q45" s="46">
        <v>3663562.4225</v>
      </c>
      <c r="R45" s="46">
        <v>947995.31168</v>
      </c>
      <c r="S45" s="46">
        <v>2914586.8646</v>
      </c>
      <c r="T45" s="46">
        <v>1194342.9493</v>
      </c>
      <c r="U45" s="46">
        <v>1416893.8786</v>
      </c>
      <c r="V45" s="46">
        <v>1350985.3707</v>
      </c>
      <c r="W45" s="46">
        <v>2183640.267</v>
      </c>
      <c r="X45" s="46">
        <v>5614215.5226</v>
      </c>
      <c r="Y45" s="45">
        <v>50407464.36158001</v>
      </c>
    </row>
    <row r="46" spans="2:25" s="3" customFormat="1" ht="12.75">
      <c r="B46" s="39" t="s">
        <v>140</v>
      </c>
      <c r="C46" s="46">
        <v>275630.05317</v>
      </c>
      <c r="D46" s="46">
        <v>585092.20808</v>
      </c>
      <c r="E46" s="46">
        <v>527542.42335</v>
      </c>
      <c r="F46" s="46">
        <v>413097.12504</v>
      </c>
      <c r="G46" s="46">
        <v>516176.1982</v>
      </c>
      <c r="H46" s="46">
        <v>465761.66073</v>
      </c>
      <c r="I46" s="46">
        <v>581596.52477</v>
      </c>
      <c r="J46" s="46">
        <v>329628.55006</v>
      </c>
      <c r="K46" s="46">
        <v>545457.7323</v>
      </c>
      <c r="L46" s="46">
        <v>728311.45793</v>
      </c>
      <c r="M46" s="46">
        <v>874294.71986</v>
      </c>
      <c r="N46" s="46">
        <v>500516.1102</v>
      </c>
      <c r="O46" s="46">
        <v>510840.58019</v>
      </c>
      <c r="P46" s="46">
        <v>454368.585</v>
      </c>
      <c r="Q46" s="46">
        <v>847645.77093</v>
      </c>
      <c r="R46" s="46">
        <v>218289.00255</v>
      </c>
      <c r="S46" s="46">
        <v>614424.97312</v>
      </c>
      <c r="T46" s="46">
        <v>266267.71891</v>
      </c>
      <c r="U46" s="46">
        <v>317244.11666</v>
      </c>
      <c r="V46" s="46">
        <v>341474.72554</v>
      </c>
      <c r="W46" s="46">
        <v>531439.41096</v>
      </c>
      <c r="X46" s="46">
        <v>1269045.7926</v>
      </c>
      <c r="Y46" s="45">
        <v>11714145.440150002</v>
      </c>
    </row>
    <row r="47" spans="2:25" s="3" customFormat="1" ht="12.75">
      <c r="B47" s="39" t="s">
        <v>141</v>
      </c>
      <c r="C47" s="46">
        <v>2403290.0032</v>
      </c>
      <c r="D47" s="46">
        <v>5178652.083</v>
      </c>
      <c r="E47" s="46">
        <v>4575036.9098</v>
      </c>
      <c r="F47" s="46">
        <v>3555974.4126</v>
      </c>
      <c r="G47" s="46">
        <v>4859363.6463</v>
      </c>
      <c r="H47" s="46">
        <v>4207455.8484</v>
      </c>
      <c r="I47" s="46">
        <v>4567021.3005</v>
      </c>
      <c r="J47" s="46">
        <v>2796026.4342</v>
      </c>
      <c r="K47" s="46">
        <v>4568982.5666</v>
      </c>
      <c r="L47" s="46">
        <v>5801425.1308</v>
      </c>
      <c r="M47" s="46">
        <v>7575688.774</v>
      </c>
      <c r="N47" s="46">
        <v>4156320.809</v>
      </c>
      <c r="O47" s="46">
        <v>4481947.8303</v>
      </c>
      <c r="P47" s="46">
        <v>4065590.9337</v>
      </c>
      <c r="Q47" s="46">
        <v>6899563.6033</v>
      </c>
      <c r="R47" s="46">
        <v>1801891.9135</v>
      </c>
      <c r="S47" s="46">
        <v>5317646.1589</v>
      </c>
      <c r="T47" s="46">
        <v>2034316.1587</v>
      </c>
      <c r="U47" s="46">
        <v>2712004.6574</v>
      </c>
      <c r="V47" s="46">
        <v>2834143.2145</v>
      </c>
      <c r="W47" s="46">
        <v>4542690.2312</v>
      </c>
      <c r="X47" s="46">
        <v>12102546.756</v>
      </c>
      <c r="Y47" s="45">
        <v>101037579.37589999</v>
      </c>
    </row>
    <row r="48" spans="2:25" s="3" customFormat="1" ht="12.75">
      <c r="B48" s="39" t="s">
        <v>142</v>
      </c>
      <c r="C48" s="46">
        <v>352955.09748</v>
      </c>
      <c r="D48" s="46">
        <v>635920.73148</v>
      </c>
      <c r="E48" s="46">
        <v>583266.24899</v>
      </c>
      <c r="F48" s="46">
        <v>503295.40588</v>
      </c>
      <c r="G48" s="46">
        <v>659386.00076</v>
      </c>
      <c r="H48" s="46">
        <v>627223.62395</v>
      </c>
      <c r="I48" s="46">
        <v>677799.29926</v>
      </c>
      <c r="J48" s="46">
        <v>371011.66866</v>
      </c>
      <c r="K48" s="46">
        <v>633763.95216</v>
      </c>
      <c r="L48" s="46">
        <v>911948.57706</v>
      </c>
      <c r="M48" s="46">
        <v>1095915.483</v>
      </c>
      <c r="N48" s="46">
        <v>668693.91315</v>
      </c>
      <c r="O48" s="46">
        <v>634505.90925</v>
      </c>
      <c r="P48" s="46">
        <v>521851.60478</v>
      </c>
      <c r="Q48" s="46">
        <v>1123038.9156</v>
      </c>
      <c r="R48" s="46">
        <v>293101.70057</v>
      </c>
      <c r="S48" s="46">
        <v>845751.2821</v>
      </c>
      <c r="T48" s="46">
        <v>370239.65065</v>
      </c>
      <c r="U48" s="46">
        <v>432330.46951</v>
      </c>
      <c r="V48" s="46">
        <v>378689.04855</v>
      </c>
      <c r="W48" s="46">
        <v>705498.53235</v>
      </c>
      <c r="X48" s="46">
        <v>1599879.849</v>
      </c>
      <c r="Y48" s="45">
        <v>14626066.964189999</v>
      </c>
    </row>
    <row r="49" spans="2:25" s="3" customFormat="1" ht="12.75">
      <c r="B49" s="39" t="s">
        <v>143</v>
      </c>
      <c r="C49" s="46">
        <v>99193.486946</v>
      </c>
      <c r="D49" s="46">
        <v>163909.20013</v>
      </c>
      <c r="E49" s="46">
        <v>177731.37069</v>
      </c>
      <c r="F49" s="46">
        <v>165850.51622</v>
      </c>
      <c r="G49" s="46">
        <v>189146.3093</v>
      </c>
      <c r="H49" s="46">
        <v>198526.74865</v>
      </c>
      <c r="I49" s="46">
        <v>150801.43389</v>
      </c>
      <c r="J49" s="46">
        <v>88570.6053</v>
      </c>
      <c r="K49" s="46">
        <v>172854.78467</v>
      </c>
      <c r="L49" s="46">
        <v>272296.76008</v>
      </c>
      <c r="M49" s="46">
        <v>393124.27353</v>
      </c>
      <c r="N49" s="46">
        <v>287376.90347</v>
      </c>
      <c r="O49" s="46">
        <v>229168.48182</v>
      </c>
      <c r="P49" s="46">
        <v>161036.05232</v>
      </c>
      <c r="Q49" s="46">
        <v>430164.58453</v>
      </c>
      <c r="R49" s="46">
        <v>113155.43227</v>
      </c>
      <c r="S49" s="46">
        <v>302534.6995</v>
      </c>
      <c r="T49" s="46">
        <v>151453.71609</v>
      </c>
      <c r="U49" s="46">
        <v>162713.34942</v>
      </c>
      <c r="V49" s="46">
        <v>97982.105705</v>
      </c>
      <c r="W49" s="46">
        <v>239651.5887</v>
      </c>
      <c r="X49" s="46">
        <v>522757.59677</v>
      </c>
      <c r="Y49" s="45">
        <v>4770000.000000999</v>
      </c>
    </row>
    <row r="50" spans="2:25" s="3" customFormat="1" ht="12.75">
      <c r="B50" s="39" t="s">
        <v>144</v>
      </c>
      <c r="C50" s="46">
        <v>508247.22658</v>
      </c>
      <c r="D50" s="46">
        <v>493834.39138</v>
      </c>
      <c r="E50" s="46">
        <v>174108.73659</v>
      </c>
      <c r="F50" s="46">
        <v>168517.71091</v>
      </c>
      <c r="G50" s="46">
        <v>225093.53866</v>
      </c>
      <c r="H50" s="46">
        <v>321698.49518</v>
      </c>
      <c r="I50" s="46">
        <v>47934.263739</v>
      </c>
      <c r="J50" s="46">
        <v>107276.17482</v>
      </c>
      <c r="K50" s="46">
        <v>365928.64131</v>
      </c>
      <c r="L50" s="46">
        <v>1194545.5423</v>
      </c>
      <c r="M50" s="46">
        <v>969377.35678</v>
      </c>
      <c r="N50" s="46">
        <v>2358764.3333</v>
      </c>
      <c r="O50" s="46">
        <v>757871.50667</v>
      </c>
      <c r="P50" s="46">
        <v>167442.52533</v>
      </c>
      <c r="Q50" s="46">
        <v>4223497.2238</v>
      </c>
      <c r="R50" s="46">
        <v>2145633.5826</v>
      </c>
      <c r="S50" s="46">
        <v>2465636.6804</v>
      </c>
      <c r="T50" s="46">
        <v>2625414.2347</v>
      </c>
      <c r="U50" s="46">
        <v>452037.91106</v>
      </c>
      <c r="V50" s="46">
        <v>431.30011846</v>
      </c>
      <c r="W50" s="46">
        <v>715569.51655</v>
      </c>
      <c r="X50" s="46">
        <v>1511139.1072</v>
      </c>
      <c r="Y50" s="45">
        <v>21999999.999977466</v>
      </c>
    </row>
    <row r="51" spans="2:25" s="3" customFormat="1" ht="12.75">
      <c r="B51" s="47" t="s">
        <v>145</v>
      </c>
      <c r="C51" s="48">
        <v>370826.2436</v>
      </c>
      <c r="D51" s="48">
        <v>794304.19424</v>
      </c>
      <c r="E51" s="48">
        <v>513679.11581</v>
      </c>
      <c r="F51" s="48">
        <v>487131.90877</v>
      </c>
      <c r="G51" s="48">
        <v>577848.91218</v>
      </c>
      <c r="H51" s="48">
        <v>441569.68535</v>
      </c>
      <c r="I51" s="48">
        <v>962222.9251</v>
      </c>
      <c r="J51" s="48">
        <v>488417.60766</v>
      </c>
      <c r="K51" s="48">
        <v>635102.97317</v>
      </c>
      <c r="L51" s="48">
        <v>897035.81279</v>
      </c>
      <c r="M51" s="48">
        <v>711011.40673</v>
      </c>
      <c r="N51" s="48">
        <v>444305.29183</v>
      </c>
      <c r="O51" s="48">
        <v>474535.87362</v>
      </c>
      <c r="P51" s="48">
        <v>455439.44245</v>
      </c>
      <c r="Q51" s="48">
        <v>755921.30581</v>
      </c>
      <c r="R51" s="48">
        <v>145308.81938</v>
      </c>
      <c r="S51" s="48">
        <v>581476.66139</v>
      </c>
      <c r="T51" s="48">
        <v>214254.2701</v>
      </c>
      <c r="U51" s="48">
        <v>239864.42843</v>
      </c>
      <c r="V51" s="48">
        <v>369094.53151</v>
      </c>
      <c r="W51" s="48">
        <v>393802.48023</v>
      </c>
      <c r="X51" s="48">
        <v>1046846.1098</v>
      </c>
      <c r="Y51" s="45">
        <v>11999999.99995</v>
      </c>
    </row>
    <row r="52" spans="2:25" s="3" customFormat="1" ht="12.75">
      <c r="B52" s="47" t="s">
        <v>146</v>
      </c>
      <c r="C52" s="48">
        <v>0</v>
      </c>
      <c r="D52" s="48">
        <v>0</v>
      </c>
      <c r="E52" s="48">
        <v>4430400</v>
      </c>
      <c r="F52" s="48">
        <v>1426203</v>
      </c>
      <c r="G52" s="48">
        <v>0</v>
      </c>
      <c r="H52" s="48">
        <v>1882786</v>
      </c>
      <c r="I52" s="48">
        <v>0</v>
      </c>
      <c r="J52" s="48">
        <v>1230427</v>
      </c>
      <c r="K52" s="48">
        <v>807122</v>
      </c>
      <c r="L52" s="48">
        <v>0</v>
      </c>
      <c r="M52" s="48">
        <v>0</v>
      </c>
      <c r="N52" s="48">
        <v>0</v>
      </c>
      <c r="O52" s="48">
        <v>1924689</v>
      </c>
      <c r="P52" s="48">
        <v>0</v>
      </c>
      <c r="Q52" s="48">
        <v>2574616</v>
      </c>
      <c r="R52" s="48">
        <v>0</v>
      </c>
      <c r="S52" s="48">
        <v>6703584</v>
      </c>
      <c r="T52" s="48">
        <v>0</v>
      </c>
      <c r="U52" s="48">
        <v>0</v>
      </c>
      <c r="V52" s="48">
        <v>0</v>
      </c>
      <c r="W52" s="48">
        <v>7950217</v>
      </c>
      <c r="X52" s="48">
        <v>0</v>
      </c>
      <c r="Y52" s="45">
        <v>28930044</v>
      </c>
    </row>
    <row r="53" spans="2:25" ht="15">
      <c r="B53" s="47" t="s">
        <v>93</v>
      </c>
      <c r="C53" s="48">
        <v>244602.24343</v>
      </c>
      <c r="D53" s="48">
        <v>264905.31208</v>
      </c>
      <c r="E53" s="48">
        <v>131282.45035</v>
      </c>
      <c r="F53" s="48">
        <v>536831.85826</v>
      </c>
      <c r="G53" s="48">
        <v>469545.03134</v>
      </c>
      <c r="H53" s="48">
        <v>163097.41743</v>
      </c>
      <c r="I53" s="48">
        <v>571791.75312</v>
      </c>
      <c r="J53" s="48">
        <v>234041.13712</v>
      </c>
      <c r="K53" s="48">
        <v>1096043.9003</v>
      </c>
      <c r="L53" s="48">
        <v>634105.20588</v>
      </c>
      <c r="M53" s="48">
        <v>375270.3358</v>
      </c>
      <c r="N53" s="48">
        <v>680182.05475</v>
      </c>
      <c r="O53" s="48">
        <v>328754.6598</v>
      </c>
      <c r="P53" s="48">
        <v>153289.63103</v>
      </c>
      <c r="Q53" s="48">
        <v>1170205.6856</v>
      </c>
      <c r="R53" s="48">
        <v>125285.14621</v>
      </c>
      <c r="S53" s="48">
        <v>380316.84782</v>
      </c>
      <c r="T53" s="48">
        <v>148104.15708</v>
      </c>
      <c r="U53" s="48">
        <v>596804.89965</v>
      </c>
      <c r="V53" s="48">
        <v>581445.95003</v>
      </c>
      <c r="W53" s="48">
        <v>109706.78302</v>
      </c>
      <c r="X53" s="48">
        <v>1004387.5399</v>
      </c>
      <c r="Y53" s="45">
        <v>10000000</v>
      </c>
    </row>
    <row r="54" spans="2:25" ht="15">
      <c r="B54" s="47" t="s">
        <v>147</v>
      </c>
      <c r="C54" s="48">
        <v>7633891</v>
      </c>
      <c r="D54" s="48">
        <v>13827080</v>
      </c>
      <c r="E54" s="48">
        <v>11641583</v>
      </c>
      <c r="F54" s="48">
        <v>10703021</v>
      </c>
      <c r="G54" s="48">
        <v>14190962</v>
      </c>
      <c r="H54" s="48">
        <v>11660684</v>
      </c>
      <c r="I54" s="48">
        <v>16205405</v>
      </c>
      <c r="J54" s="48">
        <v>9047984</v>
      </c>
      <c r="K54" s="48">
        <v>12845573</v>
      </c>
      <c r="L54" s="48">
        <v>19056171</v>
      </c>
      <c r="M54" s="48">
        <v>23374424</v>
      </c>
      <c r="N54" s="48">
        <v>14261245</v>
      </c>
      <c r="O54" s="48">
        <v>12990857</v>
      </c>
      <c r="P54" s="48">
        <v>10838347</v>
      </c>
      <c r="Q54" s="48">
        <v>25075767</v>
      </c>
      <c r="R54" s="48">
        <v>6242135</v>
      </c>
      <c r="S54" s="48">
        <v>16570956</v>
      </c>
      <c r="T54" s="48">
        <v>8794739</v>
      </c>
      <c r="U54" s="48">
        <v>9679039</v>
      </c>
      <c r="V54" s="48">
        <v>8054375</v>
      </c>
      <c r="W54" s="48">
        <v>14282369</v>
      </c>
      <c r="X54" s="48">
        <v>29441202</v>
      </c>
      <c r="Y54" s="45">
        <v>306417809</v>
      </c>
    </row>
    <row r="55" spans="2:25" ht="15">
      <c r="B55" s="47" t="s">
        <v>148</v>
      </c>
      <c r="C55" s="48">
        <v>5099390.4364</v>
      </c>
      <c r="D55" s="48">
        <v>8883950.6099</v>
      </c>
      <c r="E55" s="48">
        <v>8938456.3892</v>
      </c>
      <c r="F55" s="48">
        <v>9274731.8394</v>
      </c>
      <c r="G55" s="48">
        <v>9761601.7376</v>
      </c>
      <c r="H55" s="48">
        <v>9983230.598</v>
      </c>
      <c r="I55" s="48">
        <v>8082383.9432</v>
      </c>
      <c r="J55" s="48">
        <v>4779457.0455</v>
      </c>
      <c r="K55" s="48">
        <v>7089806.6133</v>
      </c>
      <c r="L55" s="48">
        <v>14184406.043</v>
      </c>
      <c r="M55" s="48">
        <v>18984248.842</v>
      </c>
      <c r="N55" s="48">
        <v>16040844.527</v>
      </c>
      <c r="O55" s="48">
        <v>12694501.608</v>
      </c>
      <c r="P55" s="48">
        <v>8892747.5577</v>
      </c>
      <c r="Q55" s="48">
        <v>22294939.401</v>
      </c>
      <c r="R55" s="48">
        <v>5830695.9389</v>
      </c>
      <c r="S55" s="48">
        <v>13482545.331</v>
      </c>
      <c r="T55" s="48">
        <v>8390562.0035</v>
      </c>
      <c r="U55" s="48">
        <v>7909336.3851</v>
      </c>
      <c r="V55" s="48">
        <v>5670998.3875</v>
      </c>
      <c r="W55" s="48">
        <v>10270469.486</v>
      </c>
      <c r="X55" s="48">
        <v>27460695.277</v>
      </c>
      <c r="Y55" s="49">
        <v>244000000.00019997</v>
      </c>
    </row>
    <row r="56" spans="2:25" ht="15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15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15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5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1" ht="15">
      <c r="B61" s="52"/>
    </row>
  </sheetData>
  <sheetProtection/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10.77734375" style="2" customWidth="1"/>
    <col min="5" max="5" width="2.77734375" style="2" customWidth="1"/>
    <col min="6" max="6" width="10.77734375" style="2" customWidth="1"/>
    <col min="7" max="7" width="2.77734375" style="2" customWidth="1"/>
    <col min="8" max="8" width="10.77734375" style="2" customWidth="1"/>
    <col min="9" max="9" width="2.77734375" style="2" customWidth="1"/>
    <col min="10" max="10" width="10.77734375" style="2" customWidth="1"/>
    <col min="11" max="11" width="2.77734375" style="2" customWidth="1"/>
    <col min="12" max="12" width="10.77734375" style="2" customWidth="1"/>
    <col min="13" max="13" width="2.77734375" style="2" customWidth="1"/>
    <col min="14" max="14" width="10.77734375" style="2" customWidth="1"/>
    <col min="15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152</v>
      </c>
    </row>
    <row r="6" spans="2:14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26</v>
      </c>
    </row>
    <row r="7" s="7" customFormat="1" ht="12.75" customHeight="1">
      <c r="L7" s="7" t="s">
        <v>61</v>
      </c>
    </row>
    <row r="8" spans="4:14" s="7" customFormat="1" ht="12.75" customHeight="1">
      <c r="D8" s="85" t="s">
        <v>64</v>
      </c>
      <c r="H8" s="87" t="s">
        <v>65</v>
      </c>
      <c r="J8" s="7" t="s">
        <v>59</v>
      </c>
      <c r="L8" s="7" t="s">
        <v>62</v>
      </c>
      <c r="N8" s="87" t="s">
        <v>66</v>
      </c>
    </row>
    <row r="9" spans="2:16" s="7" customFormat="1" ht="12.75">
      <c r="B9" s="31" t="s">
        <v>23</v>
      </c>
      <c r="D9" s="86"/>
      <c r="F9" s="9" t="s">
        <v>57</v>
      </c>
      <c r="H9" s="88"/>
      <c r="J9" s="9" t="s">
        <v>60</v>
      </c>
      <c r="L9" s="9" t="s">
        <v>63</v>
      </c>
      <c r="N9" s="88"/>
      <c r="P9" s="55"/>
    </row>
    <row r="10" s="3" customFormat="1" ht="6" customHeight="1"/>
    <row r="11" spans="2:17" s="3" customFormat="1" ht="12.75">
      <c r="B11" s="3" t="s">
        <v>0</v>
      </c>
      <c r="D11" s="20">
        <v>30708.930000000004</v>
      </c>
      <c r="F11" s="11">
        <v>125344224.9015576</v>
      </c>
      <c r="G11" s="11"/>
      <c r="H11" s="10">
        <v>33419233.577566</v>
      </c>
      <c r="I11" s="11"/>
      <c r="J11" s="11">
        <v>70616297</v>
      </c>
      <c r="K11" s="11"/>
      <c r="L11" s="10">
        <v>21308694</v>
      </c>
      <c r="M11" s="11"/>
      <c r="N11" s="10">
        <v>91924991</v>
      </c>
      <c r="P11" s="56"/>
      <c r="Q11" s="54"/>
    </row>
    <row r="12" spans="2:17" s="3" customFormat="1" ht="12.75">
      <c r="B12" s="3" t="s">
        <v>1</v>
      </c>
      <c r="D12" s="20">
        <v>50436.7</v>
      </c>
      <c r="F12" s="11">
        <v>221878336.48137134</v>
      </c>
      <c r="G12" s="11"/>
      <c r="H12" s="10">
        <v>54888133.78328788</v>
      </c>
      <c r="I12" s="11"/>
      <c r="J12" s="11">
        <v>129831818</v>
      </c>
      <c r="K12" s="11"/>
      <c r="L12" s="10">
        <v>37158385</v>
      </c>
      <c r="M12" s="11"/>
      <c r="N12" s="10">
        <v>166990203</v>
      </c>
      <c r="P12" s="56"/>
      <c r="Q12" s="54"/>
    </row>
    <row r="13" spans="2:17" s="3" customFormat="1" ht="12.75">
      <c r="B13" s="3" t="s">
        <v>2</v>
      </c>
      <c r="D13" s="20">
        <v>50504.219999999994</v>
      </c>
      <c r="F13" s="11">
        <v>204390352.0465527</v>
      </c>
      <c r="G13" s="11"/>
      <c r="H13" s="10">
        <v>54961612.95208853</v>
      </c>
      <c r="I13" s="11"/>
      <c r="J13" s="11">
        <v>113785215</v>
      </c>
      <c r="K13" s="11"/>
      <c r="L13" s="10">
        <v>35643524</v>
      </c>
      <c r="M13" s="11"/>
      <c r="N13" s="10">
        <v>149428739</v>
      </c>
      <c r="P13" s="56"/>
      <c r="Q13" s="54"/>
    </row>
    <row r="14" spans="2:17" s="3" customFormat="1" ht="12.75">
      <c r="B14" s="3" t="s">
        <v>3</v>
      </c>
      <c r="D14" s="20">
        <v>39479.76</v>
      </c>
      <c r="F14" s="11">
        <v>182565764.41903108</v>
      </c>
      <c r="G14" s="11"/>
      <c r="H14" s="10">
        <v>42964158.016129084</v>
      </c>
      <c r="I14" s="11"/>
      <c r="J14" s="11">
        <v>111205216</v>
      </c>
      <c r="K14" s="11"/>
      <c r="L14" s="10">
        <v>28396390</v>
      </c>
      <c r="M14" s="11"/>
      <c r="N14" s="10">
        <v>139601606</v>
      </c>
      <c r="P14" s="56"/>
      <c r="Q14" s="54"/>
    </row>
    <row r="15" spans="2:17" s="3" customFormat="1" ht="12.75">
      <c r="B15" s="3" t="s">
        <v>4</v>
      </c>
      <c r="D15" s="20">
        <v>63392.92999999999</v>
      </c>
      <c r="F15" s="11">
        <v>253731067.7396981</v>
      </c>
      <c r="G15" s="11"/>
      <c r="H15" s="10">
        <v>68987852.55091241</v>
      </c>
      <c r="I15" s="11"/>
      <c r="J15" s="11">
        <v>138892565</v>
      </c>
      <c r="K15" s="11"/>
      <c r="L15" s="10">
        <v>45850650</v>
      </c>
      <c r="M15" s="11"/>
      <c r="N15" s="10">
        <v>184743215</v>
      </c>
      <c r="P15" s="56"/>
      <c r="Q15" s="54"/>
    </row>
    <row r="16" spans="2:17" s="3" customFormat="1" ht="12.75">
      <c r="B16" s="3" t="s">
        <v>5</v>
      </c>
      <c r="D16" s="20">
        <v>53820.9</v>
      </c>
      <c r="F16" s="11">
        <v>228332409.73943186</v>
      </c>
      <c r="G16" s="11"/>
      <c r="H16" s="10">
        <v>58571015.9375407</v>
      </c>
      <c r="I16" s="11"/>
      <c r="J16" s="11">
        <v>129326778</v>
      </c>
      <c r="K16" s="11"/>
      <c r="L16" s="10">
        <v>40434616</v>
      </c>
      <c r="M16" s="11"/>
      <c r="N16" s="10">
        <v>169761394</v>
      </c>
      <c r="P16" s="56"/>
      <c r="Q16" s="54"/>
    </row>
    <row r="17" spans="2:17" s="3" customFormat="1" ht="12.75">
      <c r="B17" s="3" t="s">
        <v>6</v>
      </c>
      <c r="D17" s="20">
        <v>62113.97</v>
      </c>
      <c r="F17" s="11">
        <v>236084067.92124835</v>
      </c>
      <c r="G17" s="11"/>
      <c r="H17" s="10">
        <v>67596014.31440063</v>
      </c>
      <c r="I17" s="11"/>
      <c r="J17" s="11">
        <v>127962599</v>
      </c>
      <c r="K17" s="11"/>
      <c r="L17" s="10">
        <v>40525455</v>
      </c>
      <c r="M17" s="11"/>
      <c r="N17" s="10">
        <v>168488054</v>
      </c>
      <c r="P17" s="56"/>
      <c r="Q17" s="54"/>
    </row>
    <row r="18" spans="2:17" s="3" customFormat="1" ht="12.75">
      <c r="B18" s="3" t="s">
        <v>7</v>
      </c>
      <c r="D18" s="20">
        <v>31772.64</v>
      </c>
      <c r="F18" s="11">
        <v>131147250.66515033</v>
      </c>
      <c r="G18" s="11"/>
      <c r="H18" s="10">
        <v>34576824.315790765</v>
      </c>
      <c r="I18" s="11"/>
      <c r="J18" s="11">
        <v>72871274</v>
      </c>
      <c r="K18" s="11"/>
      <c r="L18" s="10">
        <v>23699152</v>
      </c>
      <c r="M18" s="11"/>
      <c r="N18" s="10">
        <v>96570426</v>
      </c>
      <c r="P18" s="56"/>
      <c r="Q18" s="54"/>
    </row>
    <row r="19" spans="2:17" s="3" customFormat="1" ht="12.75">
      <c r="B19" s="3" t="s">
        <v>8</v>
      </c>
      <c r="D19" s="20">
        <v>55032.719999999994</v>
      </c>
      <c r="F19" s="11">
        <v>216821841.94311914</v>
      </c>
      <c r="G19" s="11"/>
      <c r="H19" s="10">
        <v>59889788.5432279</v>
      </c>
      <c r="I19" s="11"/>
      <c r="J19" s="11">
        <v>119616490</v>
      </c>
      <c r="K19" s="11"/>
      <c r="L19" s="10">
        <v>37315563</v>
      </c>
      <c r="M19" s="11"/>
      <c r="N19" s="10">
        <v>156932053</v>
      </c>
      <c r="P19" s="56"/>
      <c r="Q19" s="54"/>
    </row>
    <row r="20" spans="2:17" s="3" customFormat="1" ht="12.75">
      <c r="B20" s="3" t="s">
        <v>9</v>
      </c>
      <c r="D20" s="20">
        <v>72747.6</v>
      </c>
      <c r="F20" s="11">
        <v>330852843.0770474</v>
      </c>
      <c r="G20" s="11"/>
      <c r="H20" s="10">
        <v>79168145.4419721</v>
      </c>
      <c r="I20" s="11"/>
      <c r="J20" s="11">
        <v>195964270</v>
      </c>
      <c r="K20" s="11"/>
      <c r="L20" s="10">
        <v>55720428</v>
      </c>
      <c r="M20" s="11"/>
      <c r="N20" s="10">
        <v>251684698</v>
      </c>
      <c r="P20" s="56"/>
      <c r="Q20" s="54"/>
    </row>
    <row r="21" spans="2:17" s="3" customFormat="1" ht="12.75">
      <c r="B21" s="3" t="s">
        <v>10</v>
      </c>
      <c r="D21" s="20">
        <v>91436.94</v>
      </c>
      <c r="F21" s="11">
        <v>407261162.0052725</v>
      </c>
      <c r="G21" s="11"/>
      <c r="H21" s="10">
        <v>99506966.06745619</v>
      </c>
      <c r="I21" s="11"/>
      <c r="J21" s="11">
        <v>234530130</v>
      </c>
      <c r="K21" s="11"/>
      <c r="L21" s="10">
        <v>73224066</v>
      </c>
      <c r="M21" s="11"/>
      <c r="N21" s="10">
        <v>307754196</v>
      </c>
      <c r="P21" s="56"/>
      <c r="Q21" s="54"/>
    </row>
    <row r="22" spans="2:17" s="3" customFormat="1" ht="12.75">
      <c r="B22" s="3" t="s">
        <v>11</v>
      </c>
      <c r="D22" s="20">
        <v>48477.48</v>
      </c>
      <c r="F22" s="11">
        <v>258322592.16933215</v>
      </c>
      <c r="G22" s="11"/>
      <c r="H22" s="10">
        <v>52755997.27414092</v>
      </c>
      <c r="I22" s="11"/>
      <c r="J22" s="11">
        <v>163128623</v>
      </c>
      <c r="K22" s="11"/>
      <c r="L22" s="10">
        <v>42437972</v>
      </c>
      <c r="M22" s="11"/>
      <c r="N22" s="10">
        <v>205566595</v>
      </c>
      <c r="P22" s="56"/>
      <c r="Q22" s="54"/>
    </row>
    <row r="23" spans="2:17" s="3" customFormat="1" ht="12.75">
      <c r="B23" s="3" t="s">
        <v>12</v>
      </c>
      <c r="D23" s="20">
        <v>53247.369999999995</v>
      </c>
      <c r="F23" s="11">
        <v>245454908.75408247</v>
      </c>
      <c r="G23" s="11"/>
      <c r="H23" s="10">
        <v>57946867.42328958</v>
      </c>
      <c r="I23" s="11"/>
      <c r="J23" s="11">
        <v>145225362</v>
      </c>
      <c r="K23" s="11"/>
      <c r="L23" s="10">
        <v>42282679</v>
      </c>
      <c r="M23" s="11"/>
      <c r="N23" s="10">
        <v>187508041</v>
      </c>
      <c r="P23" s="56"/>
      <c r="Q23" s="54"/>
    </row>
    <row r="24" spans="2:17" s="3" customFormat="1" ht="12.75">
      <c r="B24" s="3" t="s">
        <v>13</v>
      </c>
      <c r="D24" s="20">
        <v>58290.58</v>
      </c>
      <c r="F24" s="11">
        <v>213877732.13216797</v>
      </c>
      <c r="G24" s="11"/>
      <c r="H24" s="10">
        <v>63435180.20301577</v>
      </c>
      <c r="I24" s="11"/>
      <c r="J24" s="11">
        <v>112500540</v>
      </c>
      <c r="K24" s="11"/>
      <c r="L24" s="10">
        <v>37942012</v>
      </c>
      <c r="M24" s="11"/>
      <c r="N24" s="10">
        <v>150442552</v>
      </c>
      <c r="P24" s="56"/>
      <c r="Q24" s="54"/>
    </row>
    <row r="25" spans="2:17" s="3" customFormat="1" ht="12.75">
      <c r="B25" s="3" t="s">
        <v>14</v>
      </c>
      <c r="D25" s="20">
        <v>76207.05</v>
      </c>
      <c r="F25" s="11">
        <v>436701992.0362499</v>
      </c>
      <c r="G25" s="11"/>
      <c r="H25" s="10">
        <v>82932918.99806508</v>
      </c>
      <c r="I25" s="11"/>
      <c r="J25" s="11">
        <v>283317667</v>
      </c>
      <c r="K25" s="11"/>
      <c r="L25" s="10">
        <v>70451406</v>
      </c>
      <c r="M25" s="11"/>
      <c r="N25" s="10">
        <v>353769073</v>
      </c>
      <c r="P25" s="56"/>
      <c r="Q25" s="54"/>
    </row>
    <row r="26" spans="2:17" s="3" customFormat="1" ht="12.75">
      <c r="B26" s="3" t="s">
        <v>15</v>
      </c>
      <c r="D26" s="20">
        <v>18641.91</v>
      </c>
      <c r="F26" s="11">
        <v>109474720.11894707</v>
      </c>
      <c r="G26" s="11"/>
      <c r="H26" s="10">
        <v>20287204.55652357</v>
      </c>
      <c r="I26" s="11"/>
      <c r="J26" s="11">
        <v>71627717</v>
      </c>
      <c r="K26" s="11"/>
      <c r="L26" s="10">
        <v>17559799</v>
      </c>
      <c r="M26" s="11"/>
      <c r="N26" s="10">
        <v>89187516</v>
      </c>
      <c r="P26" s="56"/>
      <c r="Q26" s="54"/>
    </row>
    <row r="27" spans="2:17" s="3" customFormat="1" ht="12.75">
      <c r="B27" s="3" t="s">
        <v>16</v>
      </c>
      <c r="D27" s="20">
        <v>61417.67</v>
      </c>
      <c r="F27" s="11">
        <v>330131276.3318882</v>
      </c>
      <c r="G27" s="11"/>
      <c r="H27" s="10">
        <v>66838260.38614395</v>
      </c>
      <c r="I27" s="11"/>
      <c r="J27" s="11">
        <v>210109292</v>
      </c>
      <c r="K27" s="11"/>
      <c r="L27" s="10">
        <v>53183724</v>
      </c>
      <c r="M27" s="11"/>
      <c r="N27" s="10">
        <v>263293016</v>
      </c>
      <c r="P27" s="56"/>
      <c r="Q27" s="54"/>
    </row>
    <row r="28" spans="2:17" s="3" customFormat="1" ht="12.75">
      <c r="B28" s="3" t="s">
        <v>17</v>
      </c>
      <c r="D28" s="20">
        <v>21200.100000000002</v>
      </c>
      <c r="F28" s="11">
        <v>132323550.35012253</v>
      </c>
      <c r="G28" s="11"/>
      <c r="H28" s="10">
        <v>23071174.859161716</v>
      </c>
      <c r="I28" s="11"/>
      <c r="J28" s="11">
        <v>88249367</v>
      </c>
      <c r="K28" s="11"/>
      <c r="L28" s="10">
        <v>21003008</v>
      </c>
      <c r="M28" s="11"/>
      <c r="N28" s="10">
        <v>109252375</v>
      </c>
      <c r="P28" s="56"/>
      <c r="Q28" s="54"/>
    </row>
    <row r="29" spans="2:17" s="3" customFormat="1" ht="12.75">
      <c r="B29" s="3" t="s">
        <v>18</v>
      </c>
      <c r="D29" s="20">
        <v>33228.200000000004</v>
      </c>
      <c r="F29" s="11">
        <v>165457233.54070997</v>
      </c>
      <c r="G29" s="11"/>
      <c r="H29" s="10">
        <v>36160848.88539192</v>
      </c>
      <c r="I29" s="11"/>
      <c r="J29" s="11">
        <v>102064316</v>
      </c>
      <c r="K29" s="11"/>
      <c r="L29" s="10">
        <v>27232069</v>
      </c>
      <c r="M29" s="11"/>
      <c r="N29" s="10">
        <v>129296385</v>
      </c>
      <c r="P29" s="56"/>
      <c r="Q29" s="54"/>
    </row>
    <row r="30" spans="2:17" s="3" customFormat="1" ht="12.75">
      <c r="B30" s="3" t="s">
        <v>19</v>
      </c>
      <c r="D30" s="20">
        <v>45788.86</v>
      </c>
      <c r="F30" s="11">
        <v>141269087.03084025</v>
      </c>
      <c r="G30" s="11"/>
      <c r="H30" s="10">
        <v>49830085.5025059</v>
      </c>
      <c r="I30" s="11"/>
      <c r="J30" s="11">
        <v>63458360</v>
      </c>
      <c r="K30" s="11"/>
      <c r="L30" s="10">
        <v>27980642</v>
      </c>
      <c r="M30" s="11"/>
      <c r="N30" s="10">
        <v>91439002</v>
      </c>
      <c r="P30" s="56"/>
      <c r="Q30" s="54"/>
    </row>
    <row r="31" spans="2:17" s="3" customFormat="1" ht="12.75">
      <c r="B31" s="3" t="s">
        <v>20</v>
      </c>
      <c r="D31" s="20">
        <v>57145.69</v>
      </c>
      <c r="F31" s="11">
        <v>271322328.18721896</v>
      </c>
      <c r="G31" s="11"/>
      <c r="H31" s="10">
        <v>62189244.69400847</v>
      </c>
      <c r="I31" s="11"/>
      <c r="J31" s="11">
        <v>166327232</v>
      </c>
      <c r="K31" s="11"/>
      <c r="L31" s="10">
        <v>42805851</v>
      </c>
      <c r="M31" s="11"/>
      <c r="N31" s="10">
        <v>209133083</v>
      </c>
      <c r="P31" s="56"/>
      <c r="Q31" s="54"/>
    </row>
    <row r="32" spans="2:17" s="3" customFormat="1" ht="12.75">
      <c r="B32" s="5" t="s">
        <v>21</v>
      </c>
      <c r="D32" s="21">
        <v>143438.94999999998</v>
      </c>
      <c r="F32" s="14">
        <v>582383346.4089494</v>
      </c>
      <c r="G32" s="11"/>
      <c r="H32" s="14">
        <v>156098560.7173812</v>
      </c>
      <c r="I32" s="11"/>
      <c r="J32" s="14">
        <v>320290871</v>
      </c>
      <c r="K32" s="11"/>
      <c r="L32" s="14">
        <v>105993915</v>
      </c>
      <c r="M32" s="11"/>
      <c r="N32" s="14">
        <v>426284786</v>
      </c>
      <c r="P32" s="56"/>
      <c r="Q32" s="54"/>
    </row>
    <row r="33" spans="4:16" s="3" customFormat="1" ht="6" customHeight="1">
      <c r="D33" s="19"/>
      <c r="F33" s="11"/>
      <c r="G33" s="11"/>
      <c r="H33" s="11"/>
      <c r="I33" s="11"/>
      <c r="J33" s="11"/>
      <c r="K33" s="11"/>
      <c r="L33" s="11"/>
      <c r="M33" s="11"/>
      <c r="N33" s="11"/>
      <c r="P33" s="56"/>
    </row>
    <row r="34" spans="2:16" s="4" customFormat="1" ht="12.75">
      <c r="B34" s="8" t="s">
        <v>22</v>
      </c>
      <c r="C34" s="8"/>
      <c r="D34" s="22">
        <v>1218531.17</v>
      </c>
      <c r="E34" s="8"/>
      <c r="F34" s="17">
        <v>5425128087.999989</v>
      </c>
      <c r="G34" s="17"/>
      <c r="H34" s="17">
        <v>1326076089.0000002</v>
      </c>
      <c r="I34" s="17"/>
      <c r="J34" s="17">
        <v>3170901999</v>
      </c>
      <c r="K34" s="17"/>
      <c r="L34" s="17">
        <v>928150000</v>
      </c>
      <c r="M34" s="17"/>
      <c r="N34" s="17">
        <v>4099051999</v>
      </c>
      <c r="P34" s="56"/>
    </row>
    <row r="35" s="3" customFormat="1" ht="12.75"/>
    <row r="36" s="3" customFormat="1" ht="12.75">
      <c r="B36" s="3" t="s">
        <v>167</v>
      </c>
    </row>
    <row r="37" s="3" customFormat="1" ht="12.75">
      <c r="B37" s="3" t="s">
        <v>166</v>
      </c>
    </row>
    <row r="38" s="3" customFormat="1" ht="12.75">
      <c r="B38" s="3" t="s">
        <v>168</v>
      </c>
    </row>
    <row r="39" s="3" customFormat="1" ht="12.75"/>
    <row r="40" s="3" customFormat="1" ht="12.75">
      <c r="B40" s="4"/>
    </row>
    <row r="41" s="3" customFormat="1" ht="12.75"/>
  </sheetData>
  <sheetProtection/>
  <mergeCells count="3">
    <mergeCell ref="D8:D9"/>
    <mergeCell ref="H8:H9"/>
    <mergeCell ref="N8:N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customWidth="1"/>
    <col min="3" max="3" width="2.77734375" style="2" customWidth="1"/>
    <col min="4" max="4" width="11.88671875" style="2" customWidth="1"/>
    <col min="5" max="5" width="2.77734375" style="2" customWidth="1"/>
    <col min="6" max="6" width="18.21484375" style="2" customWidth="1"/>
    <col min="7" max="7" width="2.77734375" style="2" customWidth="1"/>
    <col min="8" max="8" width="11.88671875" style="2" customWidth="1"/>
    <col min="9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150</v>
      </c>
    </row>
    <row r="6" spans="2:8" s="3" customFormat="1" ht="12.75" customHeight="1">
      <c r="B6" s="5"/>
      <c r="C6" s="5"/>
      <c r="D6" s="5"/>
      <c r="E6" s="5"/>
      <c r="F6" s="5"/>
      <c r="G6" s="5"/>
      <c r="H6" s="6" t="s">
        <v>26</v>
      </c>
    </row>
    <row r="7" spans="2:7" s="57" customFormat="1" ht="12.75">
      <c r="B7" s="58"/>
      <c r="D7" s="7"/>
      <c r="F7" s="59" t="s">
        <v>169</v>
      </c>
      <c r="G7" s="60"/>
    </row>
    <row r="8" spans="2:8" s="7" customFormat="1" ht="12.75">
      <c r="B8" s="23"/>
      <c r="D8" s="7" t="s">
        <v>69</v>
      </c>
      <c r="F8" s="7" t="s">
        <v>82</v>
      </c>
      <c r="H8" s="7" t="s">
        <v>70</v>
      </c>
    </row>
    <row r="9" spans="2:8" s="3" customFormat="1" ht="12.75">
      <c r="B9" s="8" t="s">
        <v>23</v>
      </c>
      <c r="D9" s="9" t="s">
        <v>151</v>
      </c>
      <c r="F9" s="9" t="s">
        <v>31</v>
      </c>
      <c r="H9" s="9" t="s">
        <v>151</v>
      </c>
    </row>
    <row r="10" s="3" customFormat="1" ht="6" customHeight="1"/>
    <row r="11" spans="2:9" s="3" customFormat="1" ht="12.75">
      <c r="B11" s="3" t="s">
        <v>0</v>
      </c>
      <c r="D11" s="61">
        <v>93115492.749</v>
      </c>
      <c r="E11" s="61"/>
      <c r="F11" s="62">
        <v>725036.1101498925</v>
      </c>
      <c r="G11" s="62"/>
      <c r="H11" s="62">
        <v>93840528.85914989</v>
      </c>
      <c r="I11" s="54"/>
    </row>
    <row r="12" spans="2:9" s="3" customFormat="1" ht="12.75">
      <c r="B12" s="3" t="s">
        <v>1</v>
      </c>
      <c r="D12" s="61">
        <v>168562672.75</v>
      </c>
      <c r="E12" s="61"/>
      <c r="F12" s="62">
        <v>1284358.0793144333</v>
      </c>
      <c r="G12" s="62"/>
      <c r="H12" s="62">
        <v>169847030.82931444</v>
      </c>
      <c r="I12" s="54"/>
    </row>
    <row r="13" spans="2:9" s="3" customFormat="1" ht="12.75">
      <c r="B13" s="3" t="s">
        <v>2</v>
      </c>
      <c r="D13" s="61">
        <v>151577223.92</v>
      </c>
      <c r="E13" s="61"/>
      <c r="F13" s="62">
        <v>1162519.9649661637</v>
      </c>
      <c r="G13" s="62"/>
      <c r="H13" s="62">
        <v>152739743.88496616</v>
      </c>
      <c r="I13" s="54"/>
    </row>
    <row r="14" spans="2:9" s="3" customFormat="1" ht="12.75">
      <c r="B14" s="3" t="s">
        <v>3</v>
      </c>
      <c r="D14" s="61">
        <v>140257364.16</v>
      </c>
      <c r="E14" s="61"/>
      <c r="F14" s="62">
        <v>1036354.3447828412</v>
      </c>
      <c r="G14" s="62"/>
      <c r="H14" s="62">
        <v>141293718.50478283</v>
      </c>
      <c r="I14" s="54"/>
    </row>
    <row r="15" spans="2:9" s="3" customFormat="1" ht="12.75">
      <c r="B15" s="3" t="s">
        <v>4</v>
      </c>
      <c r="D15" s="61">
        <v>186055657.93</v>
      </c>
      <c r="E15" s="61"/>
      <c r="F15" s="62">
        <v>1478897.349622717</v>
      </c>
      <c r="G15" s="62"/>
      <c r="H15" s="62">
        <v>187534555.27962273</v>
      </c>
      <c r="I15" s="54"/>
    </row>
    <row r="16" spans="2:9" s="3" customFormat="1" ht="12.75">
      <c r="B16" s="3" t="s">
        <v>5</v>
      </c>
      <c r="D16" s="61">
        <v>170716445.01</v>
      </c>
      <c r="E16" s="61"/>
      <c r="F16" s="62">
        <v>1319130.8961751377</v>
      </c>
      <c r="G16" s="62"/>
      <c r="H16" s="62">
        <v>172035575.90617514</v>
      </c>
      <c r="I16" s="54"/>
    </row>
    <row r="17" spans="2:9" s="3" customFormat="1" ht="12.75">
      <c r="B17" s="3" t="s">
        <v>6</v>
      </c>
      <c r="D17" s="61">
        <v>174315865.84</v>
      </c>
      <c r="E17" s="61"/>
      <c r="F17" s="62">
        <v>1376219.12785927</v>
      </c>
      <c r="G17" s="62"/>
      <c r="H17" s="62">
        <v>175692084.96785927</v>
      </c>
      <c r="I17" s="54"/>
    </row>
    <row r="18" spans="2:9" s="3" customFormat="1" ht="12.75">
      <c r="B18" s="3" t="s">
        <v>7</v>
      </c>
      <c r="D18" s="61">
        <v>99255755.12</v>
      </c>
      <c r="E18" s="61"/>
      <c r="F18" s="62">
        <v>754398.5362320326</v>
      </c>
      <c r="G18" s="62"/>
      <c r="H18" s="62">
        <v>100010153.65623204</v>
      </c>
      <c r="I18" s="54"/>
    </row>
    <row r="19" spans="2:9" s="3" customFormat="1" ht="12.75">
      <c r="B19" s="3" t="s">
        <v>8</v>
      </c>
      <c r="D19" s="61">
        <v>160105327.99</v>
      </c>
      <c r="E19" s="61"/>
      <c r="F19" s="62">
        <v>1269644.6207648471</v>
      </c>
      <c r="G19" s="62"/>
      <c r="H19" s="62">
        <v>161374972.61076486</v>
      </c>
      <c r="I19" s="54"/>
    </row>
    <row r="20" spans="2:9" s="3" customFormat="1" ht="12.75">
      <c r="B20" s="3" t="s">
        <v>9</v>
      </c>
      <c r="D20" s="61">
        <v>252399657.26</v>
      </c>
      <c r="E20" s="61"/>
      <c r="F20" s="62">
        <v>1906824.6527270246</v>
      </c>
      <c r="G20" s="62"/>
      <c r="H20" s="62">
        <v>254306481.91272703</v>
      </c>
      <c r="I20" s="54"/>
    </row>
    <row r="21" spans="2:9" s="3" customFormat="1" ht="12.75">
      <c r="B21" s="3" t="s">
        <v>10</v>
      </c>
      <c r="D21" s="61">
        <v>308182956.51</v>
      </c>
      <c r="E21" s="61"/>
      <c r="F21" s="62">
        <v>2342114.7428709194</v>
      </c>
      <c r="G21" s="62"/>
      <c r="H21" s="62">
        <v>310525071.2528709</v>
      </c>
      <c r="I21" s="54"/>
    </row>
    <row r="22" spans="2:9" s="3" customFormat="1" ht="12.75">
      <c r="B22" s="3" t="s">
        <v>11</v>
      </c>
      <c r="D22" s="61">
        <v>205185611.57</v>
      </c>
      <c r="E22" s="61"/>
      <c r="F22" s="62">
        <v>1451526.942071841</v>
      </c>
      <c r="G22" s="62"/>
      <c r="H22" s="62">
        <v>206637138.51207185</v>
      </c>
      <c r="I22" s="54"/>
    </row>
    <row r="23" spans="2:9" s="3" customFormat="1" ht="12.75">
      <c r="B23" s="3" t="s">
        <v>12</v>
      </c>
      <c r="D23" s="61">
        <v>188161176.68</v>
      </c>
      <c r="E23" s="61"/>
      <c r="F23" s="62">
        <v>1399808.2184055063</v>
      </c>
      <c r="G23" s="62"/>
      <c r="H23" s="62">
        <v>189560984.89840552</v>
      </c>
      <c r="I23" s="54"/>
    </row>
    <row r="24" spans="2:9" s="3" customFormat="1" ht="12.75">
      <c r="B24" s="3" t="s">
        <v>13</v>
      </c>
      <c r="D24" s="61">
        <v>152274520.14</v>
      </c>
      <c r="E24" s="61"/>
      <c r="F24" s="62">
        <v>1254991.5183082856</v>
      </c>
      <c r="G24" s="62"/>
      <c r="H24" s="62">
        <v>153529511.65830827</v>
      </c>
      <c r="I24" s="54"/>
    </row>
    <row r="25" spans="2:9" s="3" customFormat="1" ht="12.75">
      <c r="B25" s="3" t="s">
        <v>14</v>
      </c>
      <c r="D25" s="61">
        <v>354542138.7</v>
      </c>
      <c r="E25" s="61"/>
      <c r="F25" s="62">
        <v>2467283.680497171</v>
      </c>
      <c r="G25" s="62"/>
      <c r="H25" s="62">
        <v>357009422.38049716</v>
      </c>
      <c r="I25" s="54"/>
    </row>
    <row r="26" spans="2:9" s="3" customFormat="1" ht="12.75">
      <c r="B26" s="3" t="s">
        <v>15</v>
      </c>
      <c r="D26" s="61">
        <v>89233959.173</v>
      </c>
      <c r="E26" s="61"/>
      <c r="F26" s="62">
        <v>614294.4289836305</v>
      </c>
      <c r="G26" s="62"/>
      <c r="H26" s="62">
        <v>89848253.60198362</v>
      </c>
      <c r="I26" s="54"/>
    </row>
    <row r="27" spans="2:9" s="3" customFormat="1" ht="12.75">
      <c r="B27" s="3" t="s">
        <v>16</v>
      </c>
      <c r="D27" s="61">
        <v>263846642.2</v>
      </c>
      <c r="E27" s="61"/>
      <c r="F27" s="62">
        <v>1876285.2567230198</v>
      </c>
      <c r="G27" s="62"/>
      <c r="H27" s="62">
        <v>265722927.456723</v>
      </c>
      <c r="I27" s="54"/>
    </row>
    <row r="28" spans="2:9" s="3" customFormat="1" ht="12.75">
      <c r="B28" s="3" t="s">
        <v>17</v>
      </c>
      <c r="D28" s="61">
        <v>110227568.66</v>
      </c>
      <c r="E28" s="61"/>
      <c r="F28" s="62">
        <v>731521.8715687196</v>
      </c>
      <c r="G28" s="62"/>
      <c r="H28" s="62">
        <v>110959090.53156872</v>
      </c>
      <c r="I28" s="54"/>
    </row>
    <row r="29" spans="2:9" s="3" customFormat="1" ht="12.75">
      <c r="B29" s="3" t="s">
        <v>18</v>
      </c>
      <c r="D29" s="61">
        <v>130586847.29</v>
      </c>
      <c r="E29" s="61"/>
      <c r="F29" s="62">
        <v>951551.603771794</v>
      </c>
      <c r="G29" s="62"/>
      <c r="H29" s="62">
        <v>131538398.8937718</v>
      </c>
      <c r="I29" s="54"/>
    </row>
    <row r="30" spans="2:9" s="3" customFormat="1" ht="12.75">
      <c r="B30" s="3" t="s">
        <v>19</v>
      </c>
      <c r="D30" s="61">
        <v>93556716.474</v>
      </c>
      <c r="E30" s="61"/>
      <c r="F30" s="62">
        <v>822247.3625790342</v>
      </c>
      <c r="G30" s="62"/>
      <c r="H30" s="62">
        <v>94378963.83657904</v>
      </c>
      <c r="I30" s="54"/>
    </row>
    <row r="31" spans="2:9" s="3" customFormat="1" ht="12.75">
      <c r="B31" s="3" t="s">
        <v>20</v>
      </c>
      <c r="D31" s="61">
        <v>209033785.88</v>
      </c>
      <c r="E31" s="61"/>
      <c r="F31" s="62">
        <v>1531236.0954798874</v>
      </c>
      <c r="G31" s="62"/>
      <c r="H31" s="62">
        <v>210565021.97547987</v>
      </c>
      <c r="I31" s="54"/>
    </row>
    <row r="32" spans="2:9" s="3" customFormat="1" ht="12.75">
      <c r="B32" s="5" t="s">
        <v>21</v>
      </c>
      <c r="D32" s="63">
        <v>423515871.01</v>
      </c>
      <c r="E32" s="61"/>
      <c r="F32" s="63">
        <v>3343754.596145824</v>
      </c>
      <c r="G32" s="62"/>
      <c r="H32" s="63">
        <v>426859625.6061458</v>
      </c>
      <c r="I32" s="54"/>
    </row>
    <row r="33" spans="4:8" s="3" customFormat="1" ht="6" customHeight="1">
      <c r="D33" s="61"/>
      <c r="E33" s="61"/>
      <c r="F33" s="64"/>
      <c r="G33" s="62"/>
      <c r="H33" s="61"/>
    </row>
    <row r="34" spans="2:10" s="3" customFormat="1" ht="12.75">
      <c r="B34" s="8" t="s">
        <v>22</v>
      </c>
      <c r="C34" s="5"/>
      <c r="D34" s="65">
        <v>4124709257.015999</v>
      </c>
      <c r="E34" s="65"/>
      <c r="F34" s="65">
        <v>31099999.999999993</v>
      </c>
      <c r="G34" s="65"/>
      <c r="H34" s="65">
        <v>4155809257.0159993</v>
      </c>
      <c r="J34" s="11"/>
    </row>
    <row r="35" s="3" customFormat="1" ht="12.75"/>
    <row r="36" s="3" customFormat="1" ht="12.75">
      <c r="B36" s="3" t="s">
        <v>71</v>
      </c>
    </row>
    <row r="37" s="3" customFormat="1" ht="12.75"/>
    <row r="38" s="3" customFormat="1" ht="12.75">
      <c r="B38" s="3" t="s">
        <v>173</v>
      </c>
    </row>
    <row r="39" s="3" customFormat="1" ht="12.75">
      <c r="B39" s="3" t="s">
        <v>174</v>
      </c>
    </row>
    <row r="40" s="3" customFormat="1" ht="12.75">
      <c r="B40" s="3" t="s">
        <v>175</v>
      </c>
    </row>
    <row r="41" s="3" customFormat="1" ht="12.75"/>
    <row r="42" s="3" customFormat="1" ht="12.75"/>
    <row r="43" s="3" customFormat="1" ht="12.75"/>
    <row r="44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50.6640625" style="2" bestFit="1" customWidth="1"/>
    <col min="3" max="3" width="2.77734375" style="2" customWidth="1"/>
    <col min="4" max="4" width="8.88671875" style="2" customWidth="1"/>
    <col min="5" max="5" width="2.77734375" style="2" customWidth="1"/>
    <col min="6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>
      <c r="B4" s="35"/>
    </row>
    <row r="5" s="3" customFormat="1" ht="12.75">
      <c r="B5" s="4" t="s">
        <v>84</v>
      </c>
    </row>
    <row r="6" spans="2:6" s="3" customFormat="1" ht="12.75" customHeight="1">
      <c r="B6" s="5"/>
      <c r="C6" s="5"/>
      <c r="D6" s="5"/>
      <c r="E6" s="5"/>
      <c r="F6" s="6" t="s">
        <v>79</v>
      </c>
    </row>
    <row r="7" spans="2:6" s="3" customFormat="1" ht="12.75">
      <c r="B7" s="83" t="s">
        <v>85</v>
      </c>
      <c r="C7" s="4"/>
      <c r="D7" s="84" t="s">
        <v>91</v>
      </c>
      <c r="E7" s="4"/>
      <c r="F7" s="84" t="s">
        <v>102</v>
      </c>
    </row>
    <row r="8" s="3" customFormat="1" ht="6" customHeight="1"/>
    <row r="9" spans="2:6" s="3" customFormat="1" ht="12.75">
      <c r="B9" s="13" t="s">
        <v>185</v>
      </c>
      <c r="D9" s="79">
        <v>3.737</v>
      </c>
      <c r="F9" s="81" t="s">
        <v>247</v>
      </c>
    </row>
    <row r="10" spans="2:6" s="3" customFormat="1" ht="12.75">
      <c r="B10" s="13" t="s">
        <v>186</v>
      </c>
      <c r="D10" s="79">
        <v>0.02</v>
      </c>
      <c r="F10" s="81">
        <v>0.02</v>
      </c>
    </row>
    <row r="11" spans="2:6" s="3" customFormat="1" ht="12.75">
      <c r="B11" s="13" t="s">
        <v>187</v>
      </c>
      <c r="D11" s="79">
        <v>0.203</v>
      </c>
      <c r="F11" s="81" t="s">
        <v>247</v>
      </c>
    </row>
    <row r="12" spans="2:6" s="3" customFormat="1" ht="12.75">
      <c r="B12" s="13" t="s">
        <v>188</v>
      </c>
      <c r="D12" s="79">
        <v>6.253</v>
      </c>
      <c r="F12" s="81">
        <v>6.146</v>
      </c>
    </row>
    <row r="13" spans="2:6" s="3" customFormat="1" ht="12.75">
      <c r="B13" s="13" t="s">
        <v>189</v>
      </c>
      <c r="D13" s="80">
        <v>31.781</v>
      </c>
      <c r="F13" s="80" t="s">
        <v>247</v>
      </c>
    </row>
    <row r="14" spans="2:6" s="3" customFormat="1" ht="14.25">
      <c r="B14" s="13" t="s">
        <v>217</v>
      </c>
      <c r="D14" s="79">
        <v>0.944</v>
      </c>
      <c r="F14" s="81">
        <v>0.992</v>
      </c>
    </row>
    <row r="15" spans="2:6" s="3" customFormat="1" ht="12.75">
      <c r="B15" s="13" t="s">
        <v>190</v>
      </c>
      <c r="D15" s="79">
        <v>0.36</v>
      </c>
      <c r="F15" s="81" t="s">
        <v>247</v>
      </c>
    </row>
    <row r="16" spans="2:6" s="3" customFormat="1" ht="12.75">
      <c r="B16" s="13" t="s">
        <v>191</v>
      </c>
      <c r="D16" s="79">
        <v>1.244</v>
      </c>
      <c r="F16" s="81" t="s">
        <v>247</v>
      </c>
    </row>
    <row r="17" spans="2:6" s="3" customFormat="1" ht="14.25">
      <c r="B17" s="13" t="s">
        <v>218</v>
      </c>
      <c r="D17" s="79">
        <v>142.594</v>
      </c>
      <c r="F17" s="81" t="s">
        <v>247</v>
      </c>
    </row>
    <row r="18" spans="2:6" s="3" customFormat="1" ht="12.75">
      <c r="B18" s="13" t="s">
        <v>192</v>
      </c>
      <c r="D18" s="79">
        <v>43.422</v>
      </c>
      <c r="F18" s="81">
        <v>36.152</v>
      </c>
    </row>
    <row r="19" spans="2:6" s="3" customFormat="1" ht="14.25">
      <c r="B19" s="13" t="s">
        <v>219</v>
      </c>
      <c r="D19" s="79">
        <v>0.214</v>
      </c>
      <c r="F19" s="81" t="s">
        <v>247</v>
      </c>
    </row>
    <row r="20" spans="2:6" s="3" customFormat="1" ht="12.75">
      <c r="B20" s="13" t="s">
        <v>193</v>
      </c>
      <c r="D20" s="79">
        <v>77.401</v>
      </c>
      <c r="F20" s="81">
        <v>76.051</v>
      </c>
    </row>
    <row r="21" spans="2:6" s="3" customFormat="1" ht="14.25">
      <c r="B21" s="13" t="s">
        <v>220</v>
      </c>
      <c r="D21" s="79">
        <v>6</v>
      </c>
      <c r="F21" s="81" t="s">
        <v>247</v>
      </c>
    </row>
    <row r="22" spans="2:6" s="3" customFormat="1" ht="14.25">
      <c r="B22" s="13" t="s">
        <v>221</v>
      </c>
      <c r="D22" s="79">
        <v>0.665</v>
      </c>
      <c r="F22" s="81" t="s">
        <v>247</v>
      </c>
    </row>
    <row r="23" spans="2:6" s="3" customFormat="1" ht="12.75">
      <c r="B23" s="13" t="s">
        <v>194</v>
      </c>
      <c r="D23" s="79">
        <v>0.669</v>
      </c>
      <c r="F23" s="81" t="s">
        <v>247</v>
      </c>
    </row>
    <row r="24" spans="2:6" s="3" customFormat="1" ht="14.25">
      <c r="B24" s="13" t="s">
        <v>222</v>
      </c>
      <c r="D24" s="79">
        <v>0.1</v>
      </c>
      <c r="F24" s="81">
        <v>0</v>
      </c>
    </row>
    <row r="25" spans="2:6" s="3" customFormat="1" ht="14.25">
      <c r="B25" s="13" t="s">
        <v>223</v>
      </c>
      <c r="D25" s="79">
        <v>0.093</v>
      </c>
      <c r="F25" s="81" t="s">
        <v>247</v>
      </c>
    </row>
    <row r="26" spans="2:6" s="3" customFormat="1" ht="12.75">
      <c r="B26" s="13" t="s">
        <v>195</v>
      </c>
      <c r="D26" s="79">
        <v>2.3</v>
      </c>
      <c r="F26" s="81">
        <v>2.3</v>
      </c>
    </row>
    <row r="27" spans="2:6" s="3" customFormat="1" ht="12.75">
      <c r="B27" s="13" t="s">
        <v>196</v>
      </c>
      <c r="D27" s="79">
        <v>104.544</v>
      </c>
      <c r="F27" s="81" t="s">
        <v>247</v>
      </c>
    </row>
    <row r="28" spans="2:6" s="3" customFormat="1" ht="14.25">
      <c r="B28" s="13" t="s">
        <v>224</v>
      </c>
      <c r="D28" s="79">
        <v>81.457</v>
      </c>
      <c r="F28" s="81">
        <v>89.246</v>
      </c>
    </row>
    <row r="29" spans="2:6" s="3" customFormat="1" ht="12.75">
      <c r="B29" s="13" t="s">
        <v>197</v>
      </c>
      <c r="D29" s="79">
        <v>1.601</v>
      </c>
      <c r="F29" s="81" t="s">
        <v>247</v>
      </c>
    </row>
    <row r="30" spans="2:6" s="3" customFormat="1" ht="14.25">
      <c r="B30" s="13" t="s">
        <v>225</v>
      </c>
      <c r="D30" s="79">
        <v>5.174</v>
      </c>
      <c r="F30" s="81">
        <v>0</v>
      </c>
    </row>
    <row r="31" spans="2:6" s="3" customFormat="1" ht="12.75">
      <c r="B31" s="13" t="s">
        <v>198</v>
      </c>
      <c r="D31" s="79">
        <v>0.213</v>
      </c>
      <c r="F31" s="81">
        <v>0.115</v>
      </c>
    </row>
    <row r="32" spans="2:6" s="3" customFormat="1" ht="12.75">
      <c r="B32" s="13" t="s">
        <v>199</v>
      </c>
      <c r="D32" s="79">
        <v>0.736</v>
      </c>
      <c r="F32" s="81">
        <v>0.736</v>
      </c>
    </row>
    <row r="33" spans="2:6" s="3" customFormat="1" ht="14.25">
      <c r="B33" s="13" t="s">
        <v>226</v>
      </c>
      <c r="D33" s="79">
        <v>15.6</v>
      </c>
      <c r="F33" s="81">
        <v>15</v>
      </c>
    </row>
    <row r="34" spans="2:6" s="3" customFormat="1" ht="14.25">
      <c r="B34" s="13" t="s">
        <v>227</v>
      </c>
      <c r="D34" s="79">
        <v>31.1</v>
      </c>
      <c r="F34" s="81">
        <v>0</v>
      </c>
    </row>
    <row r="35" spans="2:6" s="3" customFormat="1" ht="12.75">
      <c r="B35" s="13" t="s">
        <v>200</v>
      </c>
      <c r="D35" s="79">
        <v>123.688</v>
      </c>
      <c r="F35" s="81">
        <v>124.488</v>
      </c>
    </row>
    <row r="36" spans="2:6" s="3" customFormat="1" ht="12.75">
      <c r="B36" s="13" t="s">
        <v>201</v>
      </c>
      <c r="D36" s="79">
        <v>0.422</v>
      </c>
      <c r="F36" s="81">
        <v>0.422</v>
      </c>
    </row>
    <row r="37" spans="2:6" s="3" customFormat="1" ht="14.25">
      <c r="B37" s="13" t="s">
        <v>228</v>
      </c>
      <c r="D37" s="79">
        <v>0.375</v>
      </c>
      <c r="F37" s="81">
        <v>0.401</v>
      </c>
    </row>
    <row r="38" spans="2:6" s="3" customFormat="1" ht="12.75">
      <c r="B38" s="13" t="s">
        <v>202</v>
      </c>
      <c r="D38" s="79">
        <v>4.9</v>
      </c>
      <c r="F38" s="81" t="s">
        <v>247</v>
      </c>
    </row>
    <row r="39" spans="2:6" s="3" customFormat="1" ht="14.25">
      <c r="B39" s="13" t="s">
        <v>229</v>
      </c>
      <c r="D39" s="81">
        <v>0.5</v>
      </c>
      <c r="F39" s="81" t="s">
        <v>247</v>
      </c>
    </row>
    <row r="40" spans="2:6" s="3" customFormat="1" ht="12.75">
      <c r="B40" s="13" t="s">
        <v>203</v>
      </c>
      <c r="D40" s="79">
        <v>0.55</v>
      </c>
      <c r="F40" s="81">
        <v>0</v>
      </c>
    </row>
    <row r="41" spans="2:6" s="3" customFormat="1" ht="12.75">
      <c r="B41" s="13" t="s">
        <v>204</v>
      </c>
      <c r="D41" s="79">
        <v>1.5</v>
      </c>
      <c r="F41" s="81">
        <v>2.071</v>
      </c>
    </row>
    <row r="42" spans="2:6" s="3" customFormat="1" ht="12.75">
      <c r="B42" s="13" t="s">
        <v>205</v>
      </c>
      <c r="D42" s="79">
        <v>25</v>
      </c>
      <c r="F42" s="81">
        <v>25</v>
      </c>
    </row>
    <row r="43" spans="2:6" s="3" customFormat="1" ht="14.25">
      <c r="B43" s="13" t="s">
        <v>230</v>
      </c>
      <c r="D43" s="79">
        <v>0.059</v>
      </c>
      <c r="F43" s="81">
        <v>0</v>
      </c>
    </row>
    <row r="44" spans="2:6" s="3" customFormat="1" ht="12.75">
      <c r="B44" s="13" t="s">
        <v>206</v>
      </c>
      <c r="D44" s="79">
        <v>60.5</v>
      </c>
      <c r="F44" s="81" t="s">
        <v>247</v>
      </c>
    </row>
    <row r="45" spans="2:6" s="3" customFormat="1" ht="12.75">
      <c r="B45" s="13" t="s">
        <v>207</v>
      </c>
      <c r="D45" s="79">
        <v>1.693</v>
      </c>
      <c r="F45" s="81" t="s">
        <v>247</v>
      </c>
    </row>
    <row r="46" spans="2:6" s="3" customFormat="1" ht="14.25">
      <c r="B46" s="13" t="s">
        <v>231</v>
      </c>
      <c r="D46" s="79">
        <v>0.3</v>
      </c>
      <c r="F46" s="81">
        <v>0.1</v>
      </c>
    </row>
    <row r="47" spans="2:6" s="3" customFormat="1" ht="12.75">
      <c r="B47" s="13" t="s">
        <v>208</v>
      </c>
      <c r="D47" s="79">
        <v>67.31</v>
      </c>
      <c r="F47" s="81">
        <v>63</v>
      </c>
    </row>
    <row r="48" spans="2:6" s="3" customFormat="1" ht="14.25">
      <c r="B48" s="13" t="s">
        <v>232</v>
      </c>
      <c r="D48" s="79">
        <v>0.219</v>
      </c>
      <c r="F48" s="81" t="s">
        <v>247</v>
      </c>
    </row>
    <row r="49" spans="2:6" s="3" customFormat="1" ht="14.25">
      <c r="B49" s="13" t="s">
        <v>233</v>
      </c>
      <c r="D49" s="79">
        <v>0.25</v>
      </c>
      <c r="F49" s="81" t="s">
        <v>247</v>
      </c>
    </row>
    <row r="50" spans="2:6" s="3" customFormat="1" ht="14.25">
      <c r="B50" s="13" t="s">
        <v>234</v>
      </c>
      <c r="D50" s="79">
        <v>18.7</v>
      </c>
      <c r="F50" s="81">
        <v>0</v>
      </c>
    </row>
    <row r="51" spans="2:6" s="3" customFormat="1" ht="12.75">
      <c r="B51" s="13" t="s">
        <v>209</v>
      </c>
      <c r="D51" s="79">
        <v>0.395</v>
      </c>
      <c r="F51" s="81" t="s">
        <v>247</v>
      </c>
    </row>
    <row r="52" spans="2:6" s="3" customFormat="1" ht="14.25">
      <c r="B52" s="13" t="s">
        <v>235</v>
      </c>
      <c r="D52" s="79">
        <v>0.004</v>
      </c>
      <c r="F52" s="81">
        <v>0</v>
      </c>
    </row>
    <row r="53" spans="2:6" s="3" customFormat="1" ht="12.75">
      <c r="B53" s="13" t="s">
        <v>210</v>
      </c>
      <c r="D53" s="79">
        <v>2</v>
      </c>
      <c r="F53" s="81">
        <v>2</v>
      </c>
    </row>
    <row r="54" spans="2:6" s="3" customFormat="1" ht="12.75">
      <c r="B54" s="13" t="s">
        <v>211</v>
      </c>
      <c r="D54" s="79">
        <v>0.6</v>
      </c>
      <c r="F54" s="81">
        <v>0.2</v>
      </c>
    </row>
    <row r="55" spans="2:6" s="3" customFormat="1" ht="12.75">
      <c r="B55" s="13" t="s">
        <v>212</v>
      </c>
      <c r="D55" s="79">
        <v>0.125</v>
      </c>
      <c r="F55" s="81">
        <v>0.125</v>
      </c>
    </row>
    <row r="56" spans="2:6" s="3" customFormat="1" ht="12.75">
      <c r="B56" s="13" t="s">
        <v>213</v>
      </c>
      <c r="D56" s="79">
        <v>0.2</v>
      </c>
      <c r="F56" s="81">
        <v>0.2</v>
      </c>
    </row>
    <row r="57" spans="2:6" s="3" customFormat="1" ht="12.75">
      <c r="B57" s="13" t="s">
        <v>214</v>
      </c>
      <c r="D57" s="79">
        <v>5</v>
      </c>
      <c r="F57" s="81">
        <v>9.75</v>
      </c>
    </row>
    <row r="58" spans="2:6" s="3" customFormat="1" ht="14.25">
      <c r="B58" s="13" t="s">
        <v>236</v>
      </c>
      <c r="D58" s="79">
        <v>0.926</v>
      </c>
      <c r="F58" s="81">
        <v>0.819</v>
      </c>
    </row>
    <row r="59" spans="2:6" s="3" customFormat="1" ht="12.75">
      <c r="B59" s="13" t="s">
        <v>215</v>
      </c>
      <c r="D59" s="79">
        <v>2.756</v>
      </c>
      <c r="F59" s="81" t="s">
        <v>247</v>
      </c>
    </row>
    <row r="60" spans="2:6" s="3" customFormat="1" ht="14.25">
      <c r="B60" s="13" t="s">
        <v>237</v>
      </c>
      <c r="D60" s="79">
        <v>2.77</v>
      </c>
      <c r="F60" s="81" t="s">
        <v>247</v>
      </c>
    </row>
    <row r="61" spans="2:6" s="3" customFormat="1" ht="14.25">
      <c r="B61" s="13" t="s">
        <v>238</v>
      </c>
      <c r="D61" s="79">
        <v>0.2</v>
      </c>
      <c r="F61" s="81">
        <v>0.23</v>
      </c>
    </row>
    <row r="62" spans="2:6" s="3" customFormat="1" ht="12.75">
      <c r="B62" s="13" t="s">
        <v>216</v>
      </c>
      <c r="D62" s="79">
        <v>7.149</v>
      </c>
      <c r="F62" s="81">
        <v>7.149</v>
      </c>
    </row>
    <row r="63" spans="2:6" s="3" customFormat="1" ht="14.25">
      <c r="B63" s="5" t="s">
        <v>239</v>
      </c>
      <c r="C63" s="5"/>
      <c r="D63" s="82">
        <v>22.663</v>
      </c>
      <c r="E63" s="5"/>
      <c r="F63" s="82">
        <v>22.663</v>
      </c>
    </row>
    <row r="64" s="3" customFormat="1" ht="12.75"/>
    <row r="65" s="3" customFormat="1" ht="12.75">
      <c r="B65" s="3" t="s">
        <v>240</v>
      </c>
    </row>
    <row r="66" s="3" customFormat="1" ht="12.75">
      <c r="B66" s="3" t="s">
        <v>241</v>
      </c>
    </row>
    <row r="67" s="3" customFormat="1" ht="12.75">
      <c r="B67" s="3" t="s">
        <v>242</v>
      </c>
    </row>
    <row r="68" s="3" customFormat="1" ht="15">
      <c r="B68" s="2"/>
    </row>
    <row r="69" s="3" customFormat="1" ht="12.75">
      <c r="B69" s="3" t="s">
        <v>243</v>
      </c>
    </row>
    <row r="70" s="3" customFormat="1" ht="12.75"/>
    <row r="71" s="3" customFormat="1" ht="12.75">
      <c r="B71" s="3" t="s">
        <v>248</v>
      </c>
    </row>
    <row r="72" s="3" customFormat="1" ht="12.75">
      <c r="B72" s="3" t="s">
        <v>244</v>
      </c>
    </row>
    <row r="73" s="3" customFormat="1" ht="12.75">
      <c r="B73" s="3" t="s">
        <v>245</v>
      </c>
    </row>
    <row r="74" s="3" customFormat="1" ht="12.75">
      <c r="B74" s="3" t="s">
        <v>246</v>
      </c>
    </row>
    <row r="75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11.88671875" style="2" customWidth="1"/>
    <col min="5" max="5" width="2.77734375" style="2" customWidth="1"/>
    <col min="6" max="6" width="11.88671875" style="2" customWidth="1"/>
    <col min="7" max="7" width="2.77734375" style="2" customWidth="1"/>
    <col min="8" max="8" width="11.88671875" style="2" customWidth="1"/>
    <col min="9" max="9" width="2.77734375" style="2" customWidth="1"/>
    <col min="10" max="10" width="11.88671875" style="2" customWidth="1"/>
    <col min="11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96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26</v>
      </c>
    </row>
    <row r="7" spans="4:8" s="3" customFormat="1" ht="12.75">
      <c r="D7" s="7" t="s">
        <v>91</v>
      </c>
      <c r="E7" s="7"/>
      <c r="F7" s="7" t="s">
        <v>102</v>
      </c>
      <c r="G7" s="7"/>
      <c r="H7" s="7"/>
    </row>
    <row r="8" spans="2:10" s="3" customFormat="1" ht="12.75">
      <c r="B8" s="8" t="s">
        <v>23</v>
      </c>
      <c r="D8" s="9" t="s">
        <v>72</v>
      </c>
      <c r="E8" s="7"/>
      <c r="F8" s="9" t="s">
        <v>164</v>
      </c>
      <c r="G8" s="7"/>
      <c r="H8" s="9" t="s">
        <v>24</v>
      </c>
      <c r="J8" s="9" t="s">
        <v>25</v>
      </c>
    </row>
    <row r="9" s="3" customFormat="1" ht="6" customHeight="1"/>
    <row r="10" spans="2:10" s="3" customFormat="1" ht="12.75">
      <c r="B10" s="3" t="s">
        <v>0</v>
      </c>
      <c r="D10" s="11">
        <v>93115492.749</v>
      </c>
      <c r="E10" s="11"/>
      <c r="F10" s="10">
        <v>91924991</v>
      </c>
      <c r="H10" s="16">
        <v>-0.012785216657866886</v>
      </c>
      <c r="J10" s="13">
        <v>17</v>
      </c>
    </row>
    <row r="11" spans="2:10" s="3" customFormat="1" ht="12.75">
      <c r="B11" s="3" t="s">
        <v>1</v>
      </c>
      <c r="D11" s="11">
        <v>168562672.75</v>
      </c>
      <c r="E11" s="11"/>
      <c r="F11" s="10">
        <v>166990203</v>
      </c>
      <c r="H11" s="16">
        <v>-0.009328694926024185</v>
      </c>
      <c r="J11" s="13">
        <v>14</v>
      </c>
    </row>
    <row r="12" spans="2:10" s="3" customFormat="1" ht="12.75">
      <c r="B12" s="3" t="s">
        <v>2</v>
      </c>
      <c r="D12" s="11">
        <v>151577223.92</v>
      </c>
      <c r="E12" s="11"/>
      <c r="F12" s="10">
        <v>149428739</v>
      </c>
      <c r="H12" s="16">
        <v>-0.014174193618520963</v>
      </c>
      <c r="J12" s="13">
        <v>18</v>
      </c>
    </row>
    <row r="13" spans="2:10" s="3" customFormat="1" ht="12.75">
      <c r="B13" s="3" t="s">
        <v>3</v>
      </c>
      <c r="D13" s="11">
        <v>140257364.16</v>
      </c>
      <c r="E13" s="11"/>
      <c r="F13" s="10">
        <v>139601606</v>
      </c>
      <c r="H13" s="16">
        <v>-0.004675392011872786</v>
      </c>
      <c r="J13" s="13">
        <v>10</v>
      </c>
    </row>
    <row r="14" spans="2:10" s="3" customFormat="1" ht="12.75">
      <c r="B14" s="3" t="s">
        <v>4</v>
      </c>
      <c r="D14" s="11">
        <v>186055657.93</v>
      </c>
      <c r="E14" s="11"/>
      <c r="F14" s="10">
        <v>184743215</v>
      </c>
      <c r="H14" s="16">
        <v>-0.00705403396274995</v>
      </c>
      <c r="J14" s="13">
        <v>12</v>
      </c>
    </row>
    <row r="15" spans="2:10" s="3" customFormat="1" ht="12.75">
      <c r="B15" s="3" t="s">
        <v>5</v>
      </c>
      <c r="D15" s="11">
        <v>170716445.01</v>
      </c>
      <c r="E15" s="11"/>
      <c r="F15" s="10">
        <v>169761394</v>
      </c>
      <c r="H15" s="16">
        <v>-0.005594370301842021</v>
      </c>
      <c r="J15" s="13">
        <v>11</v>
      </c>
    </row>
    <row r="16" spans="2:10" s="3" customFormat="1" ht="12.75">
      <c r="B16" s="3" t="s">
        <v>6</v>
      </c>
      <c r="D16" s="11">
        <v>174315865.84</v>
      </c>
      <c r="E16" s="11"/>
      <c r="F16" s="10">
        <v>168488054</v>
      </c>
      <c r="H16" s="16">
        <v>-0.03343248081244194</v>
      </c>
      <c r="J16" s="13">
        <v>22</v>
      </c>
    </row>
    <row r="17" spans="2:10" s="3" customFormat="1" ht="12.75">
      <c r="B17" s="3" t="s">
        <v>7</v>
      </c>
      <c r="D17" s="11">
        <v>99255755.12</v>
      </c>
      <c r="E17" s="11"/>
      <c r="F17" s="10">
        <v>96570426</v>
      </c>
      <c r="H17" s="16">
        <v>-0.02705464400279306</v>
      </c>
      <c r="J17" s="13">
        <v>21</v>
      </c>
    </row>
    <row r="18" spans="2:10" s="3" customFormat="1" ht="12.75">
      <c r="B18" s="3" t="s">
        <v>8</v>
      </c>
      <c r="D18" s="11">
        <v>160105327.99</v>
      </c>
      <c r="E18" s="11"/>
      <c r="F18" s="10">
        <v>156932053</v>
      </c>
      <c r="H18" s="16">
        <v>-0.019819921234590074</v>
      </c>
      <c r="J18" s="13">
        <v>19</v>
      </c>
    </row>
    <row r="19" spans="2:10" s="3" customFormat="1" ht="12.75">
      <c r="B19" s="3" t="s">
        <v>9</v>
      </c>
      <c r="D19" s="11">
        <v>252399657.26</v>
      </c>
      <c r="E19" s="11"/>
      <c r="F19" s="10">
        <v>251684698</v>
      </c>
      <c r="H19" s="16">
        <v>-0.002832647507375583</v>
      </c>
      <c r="J19" s="13">
        <v>8</v>
      </c>
    </row>
    <row r="20" spans="2:10" s="3" customFormat="1" ht="12.75">
      <c r="B20" s="3" t="s">
        <v>10</v>
      </c>
      <c r="D20" s="11">
        <v>308182956.51</v>
      </c>
      <c r="E20" s="11"/>
      <c r="F20" s="10">
        <v>307754196</v>
      </c>
      <c r="H20" s="16">
        <v>-0.0013912531531771386</v>
      </c>
      <c r="J20" s="13">
        <v>5</v>
      </c>
    </row>
    <row r="21" spans="2:10" s="3" customFormat="1" ht="12.75">
      <c r="B21" s="3" t="s">
        <v>11</v>
      </c>
      <c r="D21" s="11">
        <v>205185611.57</v>
      </c>
      <c r="E21" s="11"/>
      <c r="F21" s="10">
        <v>205566595</v>
      </c>
      <c r="H21" s="16">
        <v>0.001856774590990426</v>
      </c>
      <c r="J21" s="13">
        <v>2</v>
      </c>
    </row>
    <row r="22" spans="2:10" s="3" customFormat="1" ht="12.75">
      <c r="B22" s="3" t="s">
        <v>12</v>
      </c>
      <c r="D22" s="11">
        <v>188161176.68</v>
      </c>
      <c r="E22" s="11"/>
      <c r="F22" s="10">
        <v>187508041</v>
      </c>
      <c r="H22" s="16">
        <v>-0.0034711500614750894</v>
      </c>
      <c r="J22" s="13">
        <v>9</v>
      </c>
    </row>
    <row r="23" spans="2:10" s="3" customFormat="1" ht="12.75">
      <c r="B23" s="3" t="s">
        <v>13</v>
      </c>
      <c r="D23" s="11">
        <v>152274520.14</v>
      </c>
      <c r="E23" s="11"/>
      <c r="F23" s="10">
        <v>150442552</v>
      </c>
      <c r="H23" s="16">
        <v>-0.012030693896232205</v>
      </c>
      <c r="J23" s="13">
        <v>16</v>
      </c>
    </row>
    <row r="24" spans="2:10" s="3" customFormat="1" ht="12.75">
      <c r="B24" s="3" t="s">
        <v>14</v>
      </c>
      <c r="D24" s="11">
        <v>354542138.7</v>
      </c>
      <c r="E24" s="11"/>
      <c r="F24" s="10">
        <v>353769073</v>
      </c>
      <c r="H24" s="16">
        <v>-0.002180462110468981</v>
      </c>
      <c r="J24" s="13">
        <v>7</v>
      </c>
    </row>
    <row r="25" spans="2:10" s="3" customFormat="1" ht="12.75">
      <c r="B25" s="3" t="s">
        <v>15</v>
      </c>
      <c r="D25" s="11">
        <v>89233959.173</v>
      </c>
      <c r="E25" s="11"/>
      <c r="F25" s="10">
        <v>89187516</v>
      </c>
      <c r="H25" s="16">
        <v>-0.0005204652290497667</v>
      </c>
      <c r="J25" s="13">
        <v>4</v>
      </c>
    </row>
    <row r="26" spans="2:10" s="3" customFormat="1" ht="12.75">
      <c r="B26" s="3" t="s">
        <v>16</v>
      </c>
      <c r="D26" s="11">
        <v>263846642.2</v>
      </c>
      <c r="E26" s="11"/>
      <c r="F26" s="10">
        <v>263293016</v>
      </c>
      <c r="H26" s="16">
        <v>-0.002098287836387664</v>
      </c>
      <c r="J26" s="13">
        <v>6</v>
      </c>
    </row>
    <row r="27" spans="2:10" s="3" customFormat="1" ht="12.75">
      <c r="B27" s="3" t="s">
        <v>17</v>
      </c>
      <c r="D27" s="11">
        <v>110227568.66</v>
      </c>
      <c r="E27" s="11"/>
      <c r="F27" s="10">
        <v>109252375</v>
      </c>
      <c r="H27" s="16">
        <v>-0.00884709398796601</v>
      </c>
      <c r="J27" s="13">
        <v>13</v>
      </c>
    </row>
    <row r="28" spans="2:10" s="3" customFormat="1" ht="12.75">
      <c r="B28" s="3" t="s">
        <v>18</v>
      </c>
      <c r="D28" s="11">
        <v>130586847.29</v>
      </c>
      <c r="E28" s="11"/>
      <c r="F28" s="10">
        <v>129296385</v>
      </c>
      <c r="H28" s="16">
        <v>-0.009882023471584544</v>
      </c>
      <c r="J28" s="13">
        <v>15</v>
      </c>
    </row>
    <row r="29" spans="2:10" s="3" customFormat="1" ht="12.75">
      <c r="B29" s="3" t="s">
        <v>19</v>
      </c>
      <c r="D29" s="11">
        <v>93556716.474</v>
      </c>
      <c r="E29" s="11"/>
      <c r="F29" s="10">
        <v>91439002</v>
      </c>
      <c r="H29" s="16">
        <v>-0.022635622046318107</v>
      </c>
      <c r="J29" s="13">
        <v>20</v>
      </c>
    </row>
    <row r="30" spans="2:10" s="3" customFormat="1" ht="12.75">
      <c r="B30" s="3" t="s">
        <v>20</v>
      </c>
      <c r="D30" s="11">
        <v>209033785.88</v>
      </c>
      <c r="E30" s="11"/>
      <c r="F30" s="10">
        <v>209133083</v>
      </c>
      <c r="H30" s="16">
        <v>0.0004750290465341725</v>
      </c>
      <c r="J30" s="13">
        <v>3</v>
      </c>
    </row>
    <row r="31" spans="2:10" s="3" customFormat="1" ht="12.75">
      <c r="B31" s="5" t="s">
        <v>21</v>
      </c>
      <c r="D31" s="14">
        <v>423515871.01</v>
      </c>
      <c r="E31" s="10"/>
      <c r="F31" s="14">
        <v>426284786</v>
      </c>
      <c r="G31" s="13"/>
      <c r="H31" s="15">
        <v>0.006537924974090594</v>
      </c>
      <c r="I31" s="13"/>
      <c r="J31" s="5">
        <v>1</v>
      </c>
    </row>
    <row r="32" spans="4:8" s="3" customFormat="1" ht="6" customHeight="1">
      <c r="D32" s="11"/>
      <c r="E32" s="11"/>
      <c r="F32" s="11"/>
      <c r="H32" s="16"/>
    </row>
    <row r="33" spans="2:10" s="3" customFormat="1" ht="12.75">
      <c r="B33" s="8" t="s">
        <v>22</v>
      </c>
      <c r="C33" s="5"/>
      <c r="D33" s="17">
        <v>4124709257.015999</v>
      </c>
      <c r="E33" s="17"/>
      <c r="F33" s="17">
        <v>4099051999</v>
      </c>
      <c r="G33" s="8"/>
      <c r="H33" s="18">
        <v>-0.006220379769157466</v>
      </c>
      <c r="I33" s="5"/>
      <c r="J33" s="5"/>
    </row>
    <row r="34" s="3" customFormat="1" ht="12.75"/>
    <row r="35" s="3" customFormat="1" ht="12.75"/>
    <row r="36" s="3" customFormat="1" ht="12.75"/>
    <row r="39" ht="15.75">
      <c r="B3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11.88671875" style="2" customWidth="1"/>
    <col min="5" max="5" width="2.77734375" style="2" customWidth="1"/>
    <col min="6" max="6" width="11.88671875" style="2" customWidth="1"/>
    <col min="7" max="7" width="2.77734375" style="2" customWidth="1"/>
    <col min="8" max="8" width="11.88671875" style="2" customWidth="1"/>
    <col min="9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161</v>
      </c>
    </row>
    <row r="6" spans="2:8" s="3" customFormat="1" ht="12.75" customHeight="1">
      <c r="B6" s="5"/>
      <c r="C6" s="5"/>
      <c r="D6" s="5"/>
      <c r="E6" s="5"/>
      <c r="F6" s="5"/>
      <c r="G6" s="5"/>
      <c r="H6" s="5"/>
    </row>
    <row r="7" spans="2:6" s="3" customFormat="1" ht="12.75">
      <c r="B7" s="4"/>
      <c r="D7" s="7" t="s">
        <v>86</v>
      </c>
      <c r="F7" s="7" t="s">
        <v>162</v>
      </c>
    </row>
    <row r="8" spans="2:8" s="3" customFormat="1" ht="12.75">
      <c r="B8" s="8" t="s">
        <v>23</v>
      </c>
      <c r="D8" s="9" t="s">
        <v>27</v>
      </c>
      <c r="F8" s="9" t="s">
        <v>76</v>
      </c>
      <c r="H8" s="9" t="s">
        <v>25</v>
      </c>
    </row>
    <row r="9" s="3" customFormat="1" ht="6" customHeight="1"/>
    <row r="10" spans="2:8" s="3" customFormat="1" ht="12.75">
      <c r="B10" s="3" t="s">
        <v>0</v>
      </c>
      <c r="D10" s="10">
        <v>91924991</v>
      </c>
      <c r="F10" s="20">
        <v>1309.8833110091482</v>
      </c>
      <c r="H10" s="3">
        <v>12</v>
      </c>
    </row>
    <row r="11" spans="2:8" s="3" customFormat="1" ht="12.75">
      <c r="B11" s="3" t="s">
        <v>1</v>
      </c>
      <c r="D11" s="10">
        <v>166990203</v>
      </c>
      <c r="F11" s="20">
        <v>1356.2545928560987</v>
      </c>
      <c r="H11" s="3">
        <v>9</v>
      </c>
    </row>
    <row r="12" spans="2:8" s="3" customFormat="1" ht="12.75">
      <c r="B12" s="3" t="s">
        <v>2</v>
      </c>
      <c r="D12" s="10">
        <v>149428739</v>
      </c>
      <c r="F12" s="20">
        <v>1287.4573644078748</v>
      </c>
      <c r="H12" s="3">
        <v>13</v>
      </c>
    </row>
    <row r="13" spans="2:8" s="3" customFormat="1" ht="12.75">
      <c r="B13" s="3" t="s">
        <v>3</v>
      </c>
      <c r="D13" s="10">
        <v>139601606</v>
      </c>
      <c r="F13" s="20">
        <v>1454.486413836216</v>
      </c>
      <c r="H13" s="3">
        <v>6</v>
      </c>
    </row>
    <row r="14" spans="2:8" s="3" customFormat="1" ht="12.75">
      <c r="B14" s="3" t="s">
        <v>4</v>
      </c>
      <c r="D14" s="10">
        <v>184743215</v>
      </c>
      <c r="F14" s="20">
        <v>1196.112830440328</v>
      </c>
      <c r="H14" s="3">
        <v>19</v>
      </c>
    </row>
    <row r="15" spans="2:8" s="3" customFormat="1" ht="12.75">
      <c r="B15" s="3" t="s">
        <v>5</v>
      </c>
      <c r="D15" s="10">
        <v>169761394</v>
      </c>
      <c r="F15" s="20">
        <v>1199.8289183534998</v>
      </c>
      <c r="H15" s="3">
        <v>18</v>
      </c>
    </row>
    <row r="16" spans="2:8" s="3" customFormat="1" ht="12.75">
      <c r="B16" s="3" t="s">
        <v>6</v>
      </c>
      <c r="D16" s="10">
        <v>168488054</v>
      </c>
      <c r="F16" s="20">
        <v>1251.768603268945</v>
      </c>
      <c r="H16" s="3">
        <v>17</v>
      </c>
    </row>
    <row r="17" spans="2:8" s="3" customFormat="1" ht="12.75">
      <c r="B17" s="3" t="s">
        <v>7</v>
      </c>
      <c r="D17" s="10">
        <v>96570426</v>
      </c>
      <c r="F17" s="20">
        <v>1268.7770288912538</v>
      </c>
      <c r="H17" s="3">
        <v>14</v>
      </c>
    </row>
    <row r="18" spans="2:8" s="3" customFormat="1" ht="12.75">
      <c r="B18" s="3" t="s">
        <v>8</v>
      </c>
      <c r="D18" s="10">
        <v>156932053</v>
      </c>
      <c r="F18" s="20">
        <v>1262.648469683316</v>
      </c>
      <c r="H18" s="3">
        <v>15</v>
      </c>
    </row>
    <row r="19" spans="2:8" s="3" customFormat="1" ht="12.75">
      <c r="B19" s="3" t="s">
        <v>9</v>
      </c>
      <c r="D19" s="10">
        <v>251684698</v>
      </c>
      <c r="F19" s="20">
        <v>1332.6592749087945</v>
      </c>
      <c r="H19" s="3">
        <v>10</v>
      </c>
    </row>
    <row r="20" spans="2:8" s="3" customFormat="1" ht="12.75">
      <c r="B20" s="3" t="s">
        <v>10</v>
      </c>
      <c r="D20" s="10">
        <v>307754196</v>
      </c>
      <c r="F20" s="20">
        <v>1254.7516665239673</v>
      </c>
      <c r="H20" s="3">
        <v>16</v>
      </c>
    </row>
    <row r="21" spans="2:8" s="3" customFormat="1" ht="12.75">
      <c r="B21" s="3" t="s">
        <v>11</v>
      </c>
      <c r="D21" s="10">
        <v>205566595</v>
      </c>
      <c r="F21" s="20">
        <v>1457.319648655163</v>
      </c>
      <c r="H21" s="3">
        <v>4</v>
      </c>
    </row>
    <row r="22" spans="2:8" s="3" customFormat="1" ht="12.75">
      <c r="B22" s="3" t="s">
        <v>12</v>
      </c>
      <c r="D22" s="10">
        <v>187508041</v>
      </c>
      <c r="F22" s="20">
        <v>1311.0983456396486</v>
      </c>
      <c r="H22" s="3">
        <v>11</v>
      </c>
    </row>
    <row r="23" spans="2:8" s="3" customFormat="1" ht="12.75">
      <c r="B23" s="3" t="s">
        <v>13</v>
      </c>
      <c r="D23" s="10">
        <v>150442552</v>
      </c>
      <c r="F23" s="20">
        <v>1166.727819828763</v>
      </c>
      <c r="H23" s="3">
        <v>20</v>
      </c>
    </row>
    <row r="24" spans="2:8" s="3" customFormat="1" ht="12.75">
      <c r="B24" s="3" t="s">
        <v>14</v>
      </c>
      <c r="D24" s="10">
        <v>353769073</v>
      </c>
      <c r="F24" s="20">
        <v>1499.8095312791468</v>
      </c>
      <c r="H24" s="3">
        <v>2</v>
      </c>
    </row>
    <row r="25" spans="2:8" s="3" customFormat="1" ht="12.75">
      <c r="B25" s="3" t="s">
        <v>15</v>
      </c>
      <c r="D25" s="10">
        <v>89187516</v>
      </c>
      <c r="F25" s="20">
        <v>1484.5534231070126</v>
      </c>
      <c r="H25" s="3">
        <v>3</v>
      </c>
    </row>
    <row r="26" spans="2:8" s="3" customFormat="1" ht="12.75">
      <c r="B26" s="3" t="s">
        <v>16</v>
      </c>
      <c r="D26" s="10">
        <v>263293016</v>
      </c>
      <c r="F26" s="20">
        <v>1454.7057692520193</v>
      </c>
      <c r="H26" s="3">
        <v>5</v>
      </c>
    </row>
    <row r="27" spans="2:8" s="3" customFormat="1" ht="12.75">
      <c r="B27" s="3" t="s">
        <v>17</v>
      </c>
      <c r="D27" s="10">
        <v>109252375</v>
      </c>
      <c r="F27" s="20">
        <v>1575.9675581328256</v>
      </c>
      <c r="H27" s="3">
        <v>1</v>
      </c>
    </row>
    <row r="28" spans="2:8" s="3" customFormat="1" ht="12.75">
      <c r="B28" s="3" t="s">
        <v>18</v>
      </c>
      <c r="D28" s="10">
        <v>129296385</v>
      </c>
      <c r="F28" s="20">
        <v>1405.4565959389538</v>
      </c>
      <c r="H28" s="3">
        <v>7</v>
      </c>
    </row>
    <row r="29" spans="2:8" s="3" customFormat="1" ht="12.75">
      <c r="B29" s="3" t="s">
        <v>19</v>
      </c>
      <c r="D29" s="10">
        <v>91439002</v>
      </c>
      <c r="F29" s="20">
        <v>993.6429844388421</v>
      </c>
      <c r="H29" s="3">
        <v>22</v>
      </c>
    </row>
    <row r="30" spans="2:8" s="3" customFormat="1" ht="12.75">
      <c r="B30" s="3" t="s">
        <v>20</v>
      </c>
      <c r="D30" s="10">
        <v>209133083</v>
      </c>
      <c r="F30" s="20">
        <v>1387.9378214615176</v>
      </c>
      <c r="H30" s="3">
        <v>8</v>
      </c>
    </row>
    <row r="31" spans="2:8" s="3" customFormat="1" ht="12.75">
      <c r="B31" s="5" t="s">
        <v>21</v>
      </c>
      <c r="D31" s="14">
        <v>426284786</v>
      </c>
      <c r="F31" s="21">
        <v>1162.2958438874361</v>
      </c>
      <c r="H31" s="5">
        <v>21</v>
      </c>
    </row>
    <row r="32" spans="4:6" s="3" customFormat="1" ht="6" customHeight="1">
      <c r="D32" s="11"/>
      <c r="F32" s="19"/>
    </row>
    <row r="33" spans="2:8" s="3" customFormat="1" ht="12.75">
      <c r="B33" s="8" t="s">
        <v>22</v>
      </c>
      <c r="C33" s="8"/>
      <c r="D33" s="17">
        <v>4099051999</v>
      </c>
      <c r="E33" s="8"/>
      <c r="F33" s="22">
        <v>1309.1119290872102</v>
      </c>
      <c r="G33" s="8"/>
      <c r="H33" s="8"/>
    </row>
    <row r="34" s="3" customFormat="1" ht="12.75"/>
    <row r="35" s="3" customFormat="1" ht="12.75">
      <c r="B35" s="3" t="s">
        <v>163</v>
      </c>
    </row>
    <row r="39" ht="15.75">
      <c r="B3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customWidth="1"/>
    <col min="3" max="3" width="2.77734375" style="2" customWidth="1"/>
    <col min="4" max="4" width="12.21484375" style="2" customWidth="1"/>
    <col min="5" max="5" width="2.77734375" style="2" customWidth="1"/>
    <col min="6" max="6" width="12.21484375" style="2" customWidth="1"/>
    <col min="7" max="7" width="2.77734375" style="2" customWidth="1"/>
    <col min="8" max="8" width="12.21484375" style="2" customWidth="1"/>
    <col min="9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160</v>
      </c>
    </row>
    <row r="6" spans="2:8" s="3" customFormat="1" ht="12.75" customHeight="1">
      <c r="B6" s="5"/>
      <c r="C6" s="5"/>
      <c r="D6" s="5"/>
      <c r="E6" s="5"/>
      <c r="F6" s="5"/>
      <c r="G6" s="5"/>
      <c r="H6" s="6" t="s">
        <v>26</v>
      </c>
    </row>
    <row r="7" spans="2:8" s="7" customFormat="1" ht="12.75">
      <c r="B7" s="23"/>
      <c r="D7" s="7" t="s">
        <v>37</v>
      </c>
      <c r="F7" s="9"/>
      <c r="G7" s="9" t="s">
        <v>30</v>
      </c>
      <c r="H7" s="9"/>
    </row>
    <row r="8" spans="2:8" s="7" customFormat="1" ht="12.75">
      <c r="B8" s="23"/>
      <c r="D8" s="7" t="s">
        <v>36</v>
      </c>
      <c r="F8" s="7" t="s">
        <v>28</v>
      </c>
      <c r="H8" s="7" t="s">
        <v>32</v>
      </c>
    </row>
    <row r="9" spans="2:8" s="7" customFormat="1" ht="12.75">
      <c r="B9" s="23"/>
      <c r="D9" s="7" t="s">
        <v>29</v>
      </c>
      <c r="F9" s="7" t="s">
        <v>31</v>
      </c>
      <c r="H9" s="7" t="s">
        <v>98</v>
      </c>
    </row>
    <row r="10" spans="2:8" s="7" customFormat="1" ht="12.75">
      <c r="B10" s="23"/>
      <c r="D10" s="7" t="s">
        <v>102</v>
      </c>
      <c r="H10" s="7" t="s">
        <v>99</v>
      </c>
    </row>
    <row r="11" spans="2:8" s="3" customFormat="1" ht="12.75">
      <c r="B11" s="8" t="s">
        <v>23</v>
      </c>
      <c r="D11" s="24" t="s">
        <v>33</v>
      </c>
      <c r="E11" s="7"/>
      <c r="F11" s="24" t="s">
        <v>34</v>
      </c>
      <c r="G11" s="7"/>
      <c r="H11" s="24" t="s">
        <v>35</v>
      </c>
    </row>
    <row r="12" s="3" customFormat="1" ht="6" customHeight="1"/>
    <row r="13" spans="2:8" s="3" customFormat="1" ht="12.75">
      <c r="B13" s="3" t="s">
        <v>0</v>
      </c>
      <c r="D13" s="20">
        <v>3530</v>
      </c>
      <c r="E13" s="19"/>
      <c r="F13" s="20">
        <v>1335</v>
      </c>
      <c r="G13" s="19"/>
      <c r="H13" s="19">
        <v>2195</v>
      </c>
    </row>
    <row r="14" spans="2:8" s="3" customFormat="1" ht="12.75">
      <c r="B14" s="3" t="s">
        <v>1</v>
      </c>
      <c r="D14" s="20">
        <v>6650</v>
      </c>
      <c r="E14" s="19"/>
      <c r="F14" s="20">
        <v>2516</v>
      </c>
      <c r="G14" s="19"/>
      <c r="H14" s="19">
        <v>4134</v>
      </c>
    </row>
    <row r="15" spans="2:8" s="3" customFormat="1" ht="12.75">
      <c r="B15" s="3" t="s">
        <v>2</v>
      </c>
      <c r="D15" s="20">
        <v>5496</v>
      </c>
      <c r="E15" s="19"/>
      <c r="F15" s="20">
        <v>2079</v>
      </c>
      <c r="G15" s="19"/>
      <c r="H15" s="19">
        <v>3417</v>
      </c>
    </row>
    <row r="16" spans="2:8" s="3" customFormat="1" ht="12.75">
      <c r="B16" s="3" t="s">
        <v>3</v>
      </c>
      <c r="D16" s="20">
        <v>4868</v>
      </c>
      <c r="E16" s="19"/>
      <c r="F16" s="20">
        <v>1842</v>
      </c>
      <c r="G16" s="19"/>
      <c r="H16" s="19">
        <v>3026</v>
      </c>
    </row>
    <row r="17" spans="2:8" s="3" customFormat="1" ht="12.75">
      <c r="B17" s="3" t="s">
        <v>4</v>
      </c>
      <c r="D17" s="20">
        <v>6725</v>
      </c>
      <c r="E17" s="19"/>
      <c r="F17" s="20">
        <v>2544</v>
      </c>
      <c r="G17" s="19"/>
      <c r="H17" s="19">
        <v>4181</v>
      </c>
    </row>
    <row r="18" spans="2:8" s="3" customFormat="1" ht="12.75">
      <c r="B18" s="3" t="s">
        <v>5</v>
      </c>
      <c r="D18" s="20">
        <v>5659</v>
      </c>
      <c r="E18" s="19"/>
      <c r="F18" s="20">
        <v>2141</v>
      </c>
      <c r="G18" s="19"/>
      <c r="H18" s="19">
        <v>3518</v>
      </c>
    </row>
    <row r="19" spans="2:8" s="3" customFormat="1" ht="12.75">
      <c r="B19" s="3" t="s">
        <v>6</v>
      </c>
      <c r="D19" s="20">
        <v>7490</v>
      </c>
      <c r="E19" s="19"/>
      <c r="F19" s="20">
        <v>2834</v>
      </c>
      <c r="G19" s="19"/>
      <c r="H19" s="19">
        <v>4656</v>
      </c>
    </row>
    <row r="20" spans="2:8" s="3" customFormat="1" ht="12.75">
      <c r="B20" s="3" t="s">
        <v>7</v>
      </c>
      <c r="D20" s="20">
        <v>4693</v>
      </c>
      <c r="E20" s="19"/>
      <c r="F20" s="20">
        <v>1775</v>
      </c>
      <c r="G20" s="19"/>
      <c r="H20" s="19">
        <v>2918</v>
      </c>
    </row>
    <row r="21" spans="2:8" s="3" customFormat="1" ht="12.75">
      <c r="B21" s="3" t="s">
        <v>8</v>
      </c>
      <c r="D21" s="20">
        <v>6063</v>
      </c>
      <c r="E21" s="19"/>
      <c r="F21" s="20">
        <v>2294</v>
      </c>
      <c r="G21" s="19"/>
      <c r="H21" s="19">
        <v>3769</v>
      </c>
    </row>
    <row r="22" spans="2:8" s="3" customFormat="1" ht="12.75">
      <c r="B22" s="3" t="s">
        <v>9</v>
      </c>
      <c r="D22" s="20">
        <v>9406</v>
      </c>
      <c r="E22" s="19"/>
      <c r="F22" s="20">
        <v>3558</v>
      </c>
      <c r="G22" s="19"/>
      <c r="H22" s="19">
        <v>5848</v>
      </c>
    </row>
    <row r="23" spans="2:8" s="3" customFormat="1" ht="12.75">
      <c r="B23" s="3" t="s">
        <v>10</v>
      </c>
      <c r="D23" s="20">
        <v>10242</v>
      </c>
      <c r="E23" s="19"/>
      <c r="F23" s="20">
        <v>3875</v>
      </c>
      <c r="G23" s="19"/>
      <c r="H23" s="19">
        <v>6367</v>
      </c>
    </row>
    <row r="24" spans="2:8" s="3" customFormat="1" ht="12.75">
      <c r="B24" s="3" t="s">
        <v>11</v>
      </c>
      <c r="D24" s="20">
        <v>7058</v>
      </c>
      <c r="E24" s="19"/>
      <c r="F24" s="20">
        <v>2670</v>
      </c>
      <c r="G24" s="19"/>
      <c r="H24" s="19">
        <v>4388</v>
      </c>
    </row>
    <row r="25" spans="2:8" s="3" customFormat="1" ht="12.75">
      <c r="B25" s="3" t="s">
        <v>12</v>
      </c>
      <c r="D25" s="20">
        <v>6293</v>
      </c>
      <c r="E25" s="19"/>
      <c r="F25" s="20">
        <v>2381</v>
      </c>
      <c r="G25" s="19"/>
      <c r="H25" s="19">
        <v>3912</v>
      </c>
    </row>
    <row r="26" spans="2:8" s="3" customFormat="1" ht="12.75">
      <c r="B26" s="3" t="s">
        <v>13</v>
      </c>
      <c r="D26" s="20">
        <v>5419</v>
      </c>
      <c r="E26" s="19"/>
      <c r="F26" s="20">
        <v>2050</v>
      </c>
      <c r="G26" s="19"/>
      <c r="H26" s="19">
        <v>3369</v>
      </c>
    </row>
    <row r="27" spans="2:8" s="3" customFormat="1" ht="12.75">
      <c r="B27" s="3" t="s">
        <v>14</v>
      </c>
      <c r="D27" s="20">
        <v>11159</v>
      </c>
      <c r="E27" s="19"/>
      <c r="F27" s="20">
        <v>4222</v>
      </c>
      <c r="G27" s="19"/>
      <c r="H27" s="19">
        <v>6937</v>
      </c>
    </row>
    <row r="28" spans="2:8" s="3" customFormat="1" ht="12.75">
      <c r="B28" s="3" t="s">
        <v>15</v>
      </c>
      <c r="D28" s="20">
        <v>2622</v>
      </c>
      <c r="E28" s="19"/>
      <c r="F28" s="20">
        <v>992</v>
      </c>
      <c r="G28" s="19"/>
      <c r="H28" s="19">
        <v>1630</v>
      </c>
    </row>
    <row r="29" spans="2:8" s="3" customFormat="1" ht="12.75">
      <c r="B29" s="3" t="s">
        <v>16</v>
      </c>
      <c r="D29" s="20">
        <v>8030</v>
      </c>
      <c r="E29" s="19"/>
      <c r="F29" s="20">
        <v>3038</v>
      </c>
      <c r="G29" s="19"/>
      <c r="H29" s="19">
        <v>4992</v>
      </c>
    </row>
    <row r="30" spans="2:8" s="3" customFormat="1" ht="12.75">
      <c r="B30" s="3" t="s">
        <v>17</v>
      </c>
      <c r="D30" s="20">
        <v>3197</v>
      </c>
      <c r="E30" s="19"/>
      <c r="F30" s="20">
        <v>1209</v>
      </c>
      <c r="G30" s="19"/>
      <c r="H30" s="19">
        <v>1988</v>
      </c>
    </row>
    <row r="31" spans="2:8" s="3" customFormat="1" ht="12.75">
      <c r="B31" s="3" t="s">
        <v>18</v>
      </c>
      <c r="D31" s="20">
        <v>4325</v>
      </c>
      <c r="E31" s="19"/>
      <c r="F31" s="20">
        <v>1636</v>
      </c>
      <c r="G31" s="19"/>
      <c r="H31" s="19">
        <v>2689</v>
      </c>
    </row>
    <row r="32" spans="2:8" s="3" customFormat="1" ht="12.75">
      <c r="B32" s="3" t="s">
        <v>19</v>
      </c>
      <c r="D32" s="20">
        <v>3870</v>
      </c>
      <c r="E32" s="19"/>
      <c r="F32" s="20">
        <v>1464</v>
      </c>
      <c r="G32" s="19"/>
      <c r="H32" s="19">
        <v>2406</v>
      </c>
    </row>
    <row r="33" spans="2:8" s="3" customFormat="1" ht="12.75">
      <c r="B33" s="3" t="s">
        <v>20</v>
      </c>
      <c r="D33" s="20">
        <v>6552</v>
      </c>
      <c r="E33" s="19"/>
      <c r="F33" s="20">
        <v>2479</v>
      </c>
      <c r="G33" s="19"/>
      <c r="H33" s="19">
        <v>4073</v>
      </c>
    </row>
    <row r="34" spans="2:8" s="3" customFormat="1" ht="12.75">
      <c r="B34" s="5" t="s">
        <v>21</v>
      </c>
      <c r="D34" s="21">
        <v>13490</v>
      </c>
      <c r="E34" s="19"/>
      <c r="F34" s="21">
        <v>5103</v>
      </c>
      <c r="G34" s="19"/>
      <c r="H34" s="21">
        <v>8387</v>
      </c>
    </row>
    <row r="35" spans="4:8" s="3" customFormat="1" ht="6" customHeight="1">
      <c r="D35" s="19"/>
      <c r="E35" s="19"/>
      <c r="F35" s="19"/>
      <c r="G35" s="19"/>
      <c r="H35" s="19"/>
    </row>
    <row r="36" spans="2:8" s="3" customFormat="1" ht="12.75">
      <c r="B36" s="8" t="s">
        <v>22</v>
      </c>
      <c r="C36" s="5"/>
      <c r="D36" s="22">
        <v>142837</v>
      </c>
      <c r="E36" s="22"/>
      <c r="F36" s="22">
        <v>54037</v>
      </c>
      <c r="G36" s="22"/>
      <c r="H36" s="22">
        <v>88800</v>
      </c>
    </row>
    <row r="37" s="3" customFormat="1" ht="12.75"/>
    <row r="38" s="3" customFormat="1" ht="12.75">
      <c r="B38" s="3" t="s">
        <v>97</v>
      </c>
    </row>
    <row r="39" s="3" customFormat="1" ht="12.75">
      <c r="B39" s="3" t="s">
        <v>172</v>
      </c>
    </row>
    <row r="40" s="3" customFormat="1" ht="12.75">
      <c r="B40" s="3" t="s">
        <v>171</v>
      </c>
    </row>
    <row r="41" s="3" customFormat="1" ht="12.75"/>
    <row r="42" s="3" customFormat="1" ht="12.75"/>
    <row r="43" s="3" customFormat="1" ht="12.75"/>
    <row r="44" s="3" customFormat="1" ht="12.75"/>
    <row r="45" ht="15">
      <c r="B45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D11 F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27.21484375" style="2" bestFit="1" customWidth="1"/>
    <col min="3" max="3" width="2.77734375" style="2" customWidth="1"/>
    <col min="4" max="4" width="17.21484375" style="2" customWidth="1"/>
    <col min="5" max="5" width="2.77734375" style="2" customWidth="1"/>
    <col min="6" max="6" width="17.21484375" style="2" customWidth="1"/>
    <col min="7" max="7" width="2.77734375" style="2" customWidth="1"/>
    <col min="8" max="8" width="13.10546875" style="2" customWidth="1"/>
    <col min="9" max="9" width="2.77734375" style="2" customWidth="1"/>
    <col min="10" max="10" width="13.10546875" style="2" customWidth="1"/>
    <col min="11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184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75" t="s">
        <v>26</v>
      </c>
    </row>
    <row r="7" spans="4:10" s="3" customFormat="1" ht="12.75">
      <c r="D7" s="7" t="s">
        <v>91</v>
      </c>
      <c r="E7" s="7"/>
      <c r="F7" s="7" t="s">
        <v>102</v>
      </c>
      <c r="G7" s="7"/>
      <c r="H7" s="7"/>
      <c r="I7" s="7"/>
      <c r="J7" s="7"/>
    </row>
    <row r="8" spans="4:10" s="3" customFormat="1" ht="12.75">
      <c r="D8" s="7" t="s">
        <v>83</v>
      </c>
      <c r="E8" s="7"/>
      <c r="F8" s="7" t="s">
        <v>81</v>
      </c>
      <c r="G8" s="7"/>
      <c r="H8" s="7"/>
      <c r="I8" s="7"/>
      <c r="J8" s="7" t="s">
        <v>47</v>
      </c>
    </row>
    <row r="9" spans="2:15" s="3" customFormat="1" ht="12.75">
      <c r="B9" s="8" t="s">
        <v>58</v>
      </c>
      <c r="D9" s="67">
        <v>41791</v>
      </c>
      <c r="E9" s="7"/>
      <c r="F9" s="66" t="s">
        <v>88</v>
      </c>
      <c r="G9" s="7"/>
      <c r="H9" s="66" t="s">
        <v>46</v>
      </c>
      <c r="I9" s="7"/>
      <c r="J9" s="66" t="s">
        <v>48</v>
      </c>
      <c r="L9" s="13"/>
      <c r="M9" s="13"/>
      <c r="N9" s="13"/>
      <c r="O9" s="13"/>
    </row>
    <row r="10" spans="12:15" s="3" customFormat="1" ht="6" customHeight="1">
      <c r="L10" s="13"/>
      <c r="M10" s="13"/>
      <c r="N10" s="13"/>
      <c r="O10" s="13"/>
    </row>
    <row r="11" spans="2:15" s="3" customFormat="1" ht="12.75">
      <c r="B11" s="73" t="s">
        <v>180</v>
      </c>
      <c r="D11" s="20">
        <v>20000</v>
      </c>
      <c r="E11" s="20"/>
      <c r="F11" s="20">
        <v>20000</v>
      </c>
      <c r="G11" s="20"/>
      <c r="H11" s="20">
        <f>F11-D11</f>
        <v>0</v>
      </c>
      <c r="I11" s="13"/>
      <c r="J11" s="68">
        <f>H11/D11</f>
        <v>0</v>
      </c>
      <c r="L11" s="76"/>
      <c r="M11" s="13"/>
      <c r="N11" s="13"/>
      <c r="O11" s="13"/>
    </row>
    <row r="12" spans="2:15" s="3" customFormat="1" ht="12.75">
      <c r="B12" s="73" t="s">
        <v>181</v>
      </c>
      <c r="D12" s="20">
        <v>4691</v>
      </c>
      <c r="E12" s="20"/>
      <c r="F12" s="20">
        <v>4691</v>
      </c>
      <c r="G12" s="20"/>
      <c r="H12" s="20">
        <f aca="true" t="shared" si="0" ref="H12:H18">F12-D12</f>
        <v>0</v>
      </c>
      <c r="I12" s="13"/>
      <c r="J12" s="68">
        <f aca="true" t="shared" si="1" ref="J12:J18">H12/D12</f>
        <v>0</v>
      </c>
      <c r="L12" s="13"/>
      <c r="M12" s="13"/>
      <c r="N12" s="13"/>
      <c r="O12" s="13"/>
    </row>
    <row r="13" spans="2:15" s="3" customFormat="1" ht="12.75">
      <c r="B13" s="73" t="s">
        <v>182</v>
      </c>
      <c r="D13" s="20">
        <v>43021</v>
      </c>
      <c r="E13" s="20"/>
      <c r="F13" s="20">
        <v>43021</v>
      </c>
      <c r="G13" s="20"/>
      <c r="H13" s="20">
        <f t="shared" si="0"/>
        <v>0</v>
      </c>
      <c r="I13" s="13"/>
      <c r="J13" s="68">
        <f t="shared" si="1"/>
        <v>0</v>
      </c>
      <c r="L13" s="13"/>
      <c r="M13" s="13"/>
      <c r="N13" s="13"/>
      <c r="O13" s="13"/>
    </row>
    <row r="14" spans="2:15" s="3" customFormat="1" ht="12.75">
      <c r="B14" s="73" t="s">
        <v>183</v>
      </c>
      <c r="D14" s="20">
        <v>13667</v>
      </c>
      <c r="E14" s="20"/>
      <c r="F14" s="20">
        <v>13667</v>
      </c>
      <c r="G14" s="20"/>
      <c r="H14" s="20">
        <f t="shared" si="0"/>
        <v>0</v>
      </c>
      <c r="I14" s="13"/>
      <c r="J14" s="68">
        <f t="shared" si="1"/>
        <v>0</v>
      </c>
      <c r="L14" s="13"/>
      <c r="M14" s="13"/>
      <c r="N14" s="13"/>
      <c r="O14" s="13"/>
    </row>
    <row r="15" spans="2:15" s="3" customFormat="1" ht="12.75">
      <c r="B15" s="73" t="s">
        <v>176</v>
      </c>
      <c r="D15" s="20">
        <v>37470</v>
      </c>
      <c r="E15" s="20"/>
      <c r="F15" s="20">
        <v>37470</v>
      </c>
      <c r="G15" s="20"/>
      <c r="H15" s="20">
        <f t="shared" si="0"/>
        <v>0</v>
      </c>
      <c r="I15" s="13"/>
      <c r="J15" s="68">
        <f t="shared" si="1"/>
        <v>0</v>
      </c>
      <c r="L15" s="13"/>
      <c r="M15" s="53"/>
      <c r="N15" s="13"/>
      <c r="O15" s="13"/>
    </row>
    <row r="16" spans="2:15" s="3" customFormat="1" ht="12.75">
      <c r="B16" s="73" t="s">
        <v>177</v>
      </c>
      <c r="D16" s="20">
        <v>10888</v>
      </c>
      <c r="E16" s="20"/>
      <c r="F16" s="20">
        <v>10888</v>
      </c>
      <c r="G16" s="20"/>
      <c r="H16" s="20">
        <f t="shared" si="0"/>
        <v>0</v>
      </c>
      <c r="I16" s="13"/>
      <c r="J16" s="68">
        <f t="shared" si="1"/>
        <v>0</v>
      </c>
      <c r="L16" s="13"/>
      <c r="M16" s="13"/>
      <c r="N16" s="13"/>
      <c r="O16" s="13"/>
    </row>
    <row r="17" spans="2:15" s="3" customFormat="1" ht="12.75">
      <c r="B17" s="73" t="s">
        <v>178</v>
      </c>
      <c r="D17" s="20">
        <v>12000</v>
      </c>
      <c r="E17" s="20"/>
      <c r="F17" s="20">
        <v>12000</v>
      </c>
      <c r="G17" s="20"/>
      <c r="H17" s="20">
        <f t="shared" si="0"/>
        <v>0</v>
      </c>
      <c r="I17" s="13"/>
      <c r="J17" s="68">
        <f t="shared" si="1"/>
        <v>0</v>
      </c>
      <c r="L17" s="13"/>
      <c r="M17" s="13"/>
      <c r="N17" s="13"/>
      <c r="O17" s="13"/>
    </row>
    <row r="18" spans="2:15" s="3" customFormat="1" ht="12.75">
      <c r="B18" s="77" t="s">
        <v>179</v>
      </c>
      <c r="D18" s="21">
        <v>1100</v>
      </c>
      <c r="E18" s="20"/>
      <c r="F18" s="21">
        <v>1100</v>
      </c>
      <c r="G18" s="20"/>
      <c r="H18" s="21">
        <f t="shared" si="0"/>
        <v>0</v>
      </c>
      <c r="I18" s="13"/>
      <c r="J18" s="69">
        <f t="shared" si="1"/>
        <v>0</v>
      </c>
      <c r="L18" s="13"/>
      <c r="M18" s="13"/>
      <c r="N18" s="13"/>
      <c r="O18" s="13"/>
    </row>
    <row r="19" spans="2:15" s="3" customFormat="1" ht="6.75" customHeight="1">
      <c r="B19" s="73"/>
      <c r="D19" s="20"/>
      <c r="E19" s="20"/>
      <c r="F19" s="20"/>
      <c r="G19" s="20"/>
      <c r="H19" s="20"/>
      <c r="I19" s="13"/>
      <c r="J19" s="13"/>
      <c r="L19" s="13"/>
      <c r="N19" s="13"/>
      <c r="O19" s="13"/>
    </row>
    <row r="20" spans="2:15" s="3" customFormat="1" ht="12.75">
      <c r="B20" s="78" t="s">
        <v>87</v>
      </c>
      <c r="C20" s="5"/>
      <c r="D20" s="22">
        <f>SUM(D11:D18)</f>
        <v>142837</v>
      </c>
      <c r="E20" s="21"/>
      <c r="F20" s="22">
        <f>SUM(F11:F18)</f>
        <v>142837</v>
      </c>
      <c r="G20" s="21"/>
      <c r="H20" s="22">
        <v>0</v>
      </c>
      <c r="I20" s="5"/>
      <c r="J20" s="18">
        <v>0</v>
      </c>
      <c r="L20" s="70"/>
      <c r="M20" s="13"/>
      <c r="N20" s="13"/>
      <c r="O20" s="13"/>
    </row>
    <row r="21" spans="2:15" s="3" customFormat="1" ht="12.75">
      <c r="B21" s="73"/>
      <c r="D21" s="20"/>
      <c r="E21" s="19"/>
      <c r="F21" s="20"/>
      <c r="G21" s="19"/>
      <c r="H21" s="20"/>
      <c r="J21" s="13"/>
      <c r="L21" s="13"/>
      <c r="M21" s="13"/>
      <c r="N21" s="13"/>
      <c r="O21" s="13"/>
    </row>
    <row r="22" spans="1:10" s="73" customFormat="1" ht="16.5">
      <c r="A22" s="71"/>
      <c r="B22" s="72"/>
      <c r="J22" s="74"/>
    </row>
  </sheetData>
  <sheetProtection/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customWidth="1"/>
    <col min="3" max="3" width="2.77734375" style="2" customWidth="1"/>
    <col min="4" max="4" width="11.99609375" style="2" customWidth="1"/>
    <col min="5" max="5" width="2.77734375" style="2" customWidth="1"/>
    <col min="6" max="6" width="11.99609375" style="2" customWidth="1"/>
    <col min="7" max="7" width="2.77734375" style="2" customWidth="1"/>
    <col min="8" max="8" width="11.99609375" style="2" customWidth="1"/>
    <col min="9" max="9" width="2.77734375" style="2" customWidth="1"/>
    <col min="10" max="10" width="11.99609375" style="2" customWidth="1"/>
    <col min="11" max="11" width="2.77734375" style="2" customWidth="1"/>
    <col min="12" max="12" width="11.99609375" style="2" customWidth="1"/>
    <col min="13" max="18" width="8.88671875" style="2" customWidth="1"/>
    <col min="19" max="19" width="9.6640625" style="2" bestFit="1" customWidth="1"/>
    <col min="20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159</v>
      </c>
    </row>
    <row r="6" spans="2:12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26</v>
      </c>
    </row>
    <row r="7" spans="2:12" s="4" customFormat="1" ht="12.75">
      <c r="B7" s="3"/>
      <c r="D7" s="25" t="s">
        <v>77</v>
      </c>
      <c r="E7" s="25"/>
      <c r="F7" s="25"/>
      <c r="H7" s="7" t="s">
        <v>40</v>
      </c>
      <c r="L7" s="7" t="s">
        <v>42</v>
      </c>
    </row>
    <row r="8" spans="2:12" s="4" customFormat="1" ht="12.75">
      <c r="B8" s="8" t="s">
        <v>23</v>
      </c>
      <c r="D8" s="9" t="s">
        <v>38</v>
      </c>
      <c r="E8" s="7"/>
      <c r="F8" s="9" t="s">
        <v>39</v>
      </c>
      <c r="G8" s="7"/>
      <c r="H8" s="9" t="s">
        <v>41</v>
      </c>
      <c r="I8" s="7"/>
      <c r="J8" s="9" t="s">
        <v>75</v>
      </c>
      <c r="K8" s="7"/>
      <c r="L8" s="9" t="s">
        <v>43</v>
      </c>
    </row>
    <row r="9" s="3" customFormat="1" ht="6" customHeight="1"/>
    <row r="10" spans="2:19" s="3" customFormat="1" ht="12.75">
      <c r="B10" s="3" t="s">
        <v>0</v>
      </c>
      <c r="D10" s="20">
        <v>3019.3108213725664</v>
      </c>
      <c r="E10" s="19"/>
      <c r="F10" s="20">
        <v>4614.580218495048</v>
      </c>
      <c r="G10" s="19"/>
      <c r="H10" s="20">
        <v>0</v>
      </c>
      <c r="I10" s="19"/>
      <c r="J10" s="20">
        <v>0</v>
      </c>
      <c r="K10" s="19"/>
      <c r="L10" s="19">
        <v>7633.891</v>
      </c>
      <c r="N10" s="19"/>
      <c r="S10" s="26"/>
    </row>
    <row r="11" spans="2:19" s="3" customFormat="1" ht="12.75">
      <c r="B11" s="3" t="s">
        <v>1</v>
      </c>
      <c r="D11" s="20">
        <v>5466.862747585233</v>
      </c>
      <c r="E11" s="19"/>
      <c r="F11" s="20">
        <v>8360.216780398212</v>
      </c>
      <c r="G11" s="19"/>
      <c r="H11" s="20">
        <v>0</v>
      </c>
      <c r="I11" s="19"/>
      <c r="J11" s="20">
        <v>0</v>
      </c>
      <c r="K11" s="19"/>
      <c r="L11" s="19">
        <v>13827.08</v>
      </c>
      <c r="N11" s="19"/>
      <c r="S11" s="26"/>
    </row>
    <row r="12" spans="2:19" s="3" customFormat="1" ht="12.75">
      <c r="B12" s="3" t="s">
        <v>2</v>
      </c>
      <c r="D12" s="20">
        <v>4603.55483772333</v>
      </c>
      <c r="E12" s="19"/>
      <c r="F12" s="20">
        <v>7038.028130069616</v>
      </c>
      <c r="G12" s="19"/>
      <c r="H12" s="20">
        <v>0</v>
      </c>
      <c r="I12" s="19"/>
      <c r="J12" s="20">
        <v>0</v>
      </c>
      <c r="K12" s="19"/>
      <c r="L12" s="19">
        <v>11641.583</v>
      </c>
      <c r="N12" s="19"/>
      <c r="S12" s="26"/>
    </row>
    <row r="13" spans="2:19" s="3" customFormat="1" ht="12.75">
      <c r="B13" s="3" t="s">
        <v>3</v>
      </c>
      <c r="D13" s="20">
        <v>4233.826130305713</v>
      </c>
      <c r="E13" s="19"/>
      <c r="F13" s="20">
        <v>6469.195059245041</v>
      </c>
      <c r="G13" s="19"/>
      <c r="H13" s="20">
        <v>0</v>
      </c>
      <c r="I13" s="19"/>
      <c r="J13" s="20">
        <v>0</v>
      </c>
      <c r="K13" s="19"/>
      <c r="L13" s="19">
        <v>10703.021</v>
      </c>
      <c r="N13" s="19"/>
      <c r="S13" s="26"/>
    </row>
    <row r="14" spans="2:19" s="3" customFormat="1" ht="12.75">
      <c r="B14" s="3" t="s">
        <v>4</v>
      </c>
      <c r="D14" s="20">
        <v>5611.490164736862</v>
      </c>
      <c r="E14" s="19"/>
      <c r="F14" s="20">
        <v>8579.471886472767</v>
      </c>
      <c r="G14" s="19"/>
      <c r="H14" s="20">
        <v>0</v>
      </c>
      <c r="I14" s="19"/>
      <c r="J14" s="20">
        <v>0</v>
      </c>
      <c r="K14" s="19"/>
      <c r="L14" s="19">
        <v>14190.962</v>
      </c>
      <c r="N14" s="19"/>
      <c r="S14" s="26"/>
    </row>
    <row r="15" spans="2:19" s="3" customFormat="1" ht="12.75">
      <c r="B15" s="3" t="s">
        <v>5</v>
      </c>
      <c r="D15" s="20">
        <v>4609.938121685114</v>
      </c>
      <c r="E15" s="19"/>
      <c r="F15" s="20">
        <v>7050.745657546771</v>
      </c>
      <c r="G15" s="19"/>
      <c r="H15" s="20">
        <v>0</v>
      </c>
      <c r="I15" s="19"/>
      <c r="J15" s="20">
        <v>0</v>
      </c>
      <c r="K15" s="19"/>
      <c r="L15" s="19">
        <v>11660.684</v>
      </c>
      <c r="N15" s="19"/>
      <c r="S15" s="26"/>
    </row>
    <row r="16" spans="2:19" s="3" customFormat="1" ht="12.75">
      <c r="B16" s="3" t="s">
        <v>6</v>
      </c>
      <c r="D16" s="20">
        <v>6409.508706604063</v>
      </c>
      <c r="E16" s="19"/>
      <c r="F16" s="20">
        <v>9795.89613975987</v>
      </c>
      <c r="G16" s="19"/>
      <c r="H16" s="20">
        <v>0</v>
      </c>
      <c r="I16" s="19"/>
      <c r="J16" s="20">
        <v>0</v>
      </c>
      <c r="K16" s="19"/>
      <c r="L16" s="19">
        <v>16205.405</v>
      </c>
      <c r="N16" s="19"/>
      <c r="S16" s="26"/>
    </row>
    <row r="17" spans="2:19" s="3" customFormat="1" ht="12.75">
      <c r="B17" s="3" t="s">
        <v>7</v>
      </c>
      <c r="D17" s="20">
        <v>3575.728348199772</v>
      </c>
      <c r="E17" s="19"/>
      <c r="F17" s="20">
        <v>5474.7728091565305</v>
      </c>
      <c r="G17" s="19"/>
      <c r="H17" s="20">
        <v>0</v>
      </c>
      <c r="I17" s="19"/>
      <c r="J17" s="20">
        <v>-2.517647053952066</v>
      </c>
      <c r="K17" s="19"/>
      <c r="L17" s="19">
        <v>9047.984</v>
      </c>
      <c r="N17" s="19"/>
      <c r="S17" s="26"/>
    </row>
    <row r="18" spans="2:19" s="3" customFormat="1" ht="12.75">
      <c r="B18" s="3" t="s">
        <v>8</v>
      </c>
      <c r="D18" s="20">
        <v>5081.325811685095</v>
      </c>
      <c r="E18" s="19"/>
      <c r="F18" s="20">
        <v>7768.375442674331</v>
      </c>
      <c r="G18" s="19"/>
      <c r="H18" s="20">
        <v>0</v>
      </c>
      <c r="I18" s="19"/>
      <c r="J18" s="20">
        <v>-4.127906404693884</v>
      </c>
      <c r="K18" s="19"/>
      <c r="L18" s="19">
        <v>12845.573</v>
      </c>
      <c r="N18" s="19"/>
      <c r="S18" s="26"/>
    </row>
    <row r="19" spans="2:19" s="3" customFormat="1" ht="12.75">
      <c r="B19" s="3" t="s">
        <v>9</v>
      </c>
      <c r="D19" s="20">
        <v>7534.923409062439</v>
      </c>
      <c r="E19" s="19"/>
      <c r="F19" s="20">
        <v>11527.41974554853</v>
      </c>
      <c r="G19" s="19"/>
      <c r="H19" s="20">
        <v>0</v>
      </c>
      <c r="I19" s="19"/>
      <c r="J19" s="20">
        <v>-6.1717985413540495</v>
      </c>
      <c r="K19" s="19"/>
      <c r="L19" s="19">
        <v>19056.171</v>
      </c>
      <c r="N19" s="19"/>
      <c r="S19" s="26"/>
    </row>
    <row r="20" spans="2:19" s="3" customFormat="1" ht="12.75">
      <c r="B20" s="3" t="s">
        <v>10</v>
      </c>
      <c r="D20" s="20">
        <v>9268.078352168004</v>
      </c>
      <c r="E20" s="19"/>
      <c r="F20" s="20">
        <v>14153.52258066005</v>
      </c>
      <c r="G20" s="19"/>
      <c r="H20" s="20">
        <v>0</v>
      </c>
      <c r="I20" s="19"/>
      <c r="J20" s="20">
        <v>-47.177209939091696</v>
      </c>
      <c r="K20" s="19"/>
      <c r="L20" s="19">
        <v>23374.424</v>
      </c>
      <c r="N20" s="19"/>
      <c r="S20" s="26"/>
    </row>
    <row r="21" spans="2:19" s="3" customFormat="1" ht="12.75">
      <c r="B21" s="3" t="s">
        <v>11</v>
      </c>
      <c r="D21" s="20">
        <v>5647.9578662834365</v>
      </c>
      <c r="E21" s="19"/>
      <c r="F21" s="20">
        <v>8640.754797665419</v>
      </c>
      <c r="G21" s="19"/>
      <c r="H21" s="20">
        <v>0</v>
      </c>
      <c r="I21" s="19"/>
      <c r="J21" s="20">
        <v>-27.46791806090831</v>
      </c>
      <c r="K21" s="19"/>
      <c r="L21" s="19">
        <v>14261.245</v>
      </c>
      <c r="N21" s="19"/>
      <c r="S21" s="26"/>
    </row>
    <row r="22" spans="2:19" s="3" customFormat="1" ht="12.75">
      <c r="B22" s="3" t="s">
        <v>12</v>
      </c>
      <c r="D22" s="20">
        <v>5135.8987394894175</v>
      </c>
      <c r="E22" s="19"/>
      <c r="F22" s="20">
        <v>7854.957998660349</v>
      </c>
      <c r="G22" s="19"/>
      <c r="H22" s="20">
        <v>0</v>
      </c>
      <c r="I22" s="19"/>
      <c r="J22" s="20">
        <v>0</v>
      </c>
      <c r="K22" s="19"/>
      <c r="L22" s="19">
        <v>12990.857</v>
      </c>
      <c r="N22" s="19"/>
      <c r="S22" s="26"/>
    </row>
    <row r="23" spans="2:19" s="3" customFormat="1" ht="12.75">
      <c r="B23" s="3" t="s">
        <v>13</v>
      </c>
      <c r="D23" s="20">
        <v>4310.255546971248</v>
      </c>
      <c r="E23" s="19"/>
      <c r="F23" s="20">
        <v>6594.840726477259</v>
      </c>
      <c r="G23" s="19"/>
      <c r="H23" s="20">
        <v>0</v>
      </c>
      <c r="I23" s="19"/>
      <c r="J23" s="20">
        <v>-66.74908388257799</v>
      </c>
      <c r="K23" s="19"/>
      <c r="L23" s="19">
        <v>10838.347</v>
      </c>
      <c r="N23" s="19"/>
      <c r="S23" s="26"/>
    </row>
    <row r="24" spans="2:19" s="3" customFormat="1" ht="12.75">
      <c r="B24" s="3" t="s">
        <v>14</v>
      </c>
      <c r="D24" s="20">
        <v>9923.220684830709</v>
      </c>
      <c r="E24" s="19"/>
      <c r="F24" s="20">
        <v>15157.69342738784</v>
      </c>
      <c r="G24" s="19"/>
      <c r="H24" s="20">
        <v>0</v>
      </c>
      <c r="I24" s="19"/>
      <c r="J24" s="20">
        <v>-5.147098798653767</v>
      </c>
      <c r="K24" s="19"/>
      <c r="L24" s="19">
        <v>25075.767</v>
      </c>
      <c r="N24" s="19"/>
      <c r="S24" s="26"/>
    </row>
    <row r="25" spans="2:19" s="3" customFormat="1" ht="12.75">
      <c r="B25" s="3" t="s">
        <v>15</v>
      </c>
      <c r="D25" s="20">
        <v>2471.4581530242494</v>
      </c>
      <c r="E25" s="19"/>
      <c r="F25" s="20">
        <v>3772.1425228025596</v>
      </c>
      <c r="G25" s="19"/>
      <c r="H25" s="20">
        <v>0</v>
      </c>
      <c r="I25" s="19"/>
      <c r="J25" s="20">
        <v>-1.4659244783741365</v>
      </c>
      <c r="K25" s="19"/>
      <c r="L25" s="19">
        <v>6242.135</v>
      </c>
      <c r="N25" s="19"/>
      <c r="S25" s="26"/>
    </row>
    <row r="26" spans="2:19" s="3" customFormat="1" ht="12.75">
      <c r="B26" s="3" t="s">
        <v>16</v>
      </c>
      <c r="D26" s="20">
        <v>6552.374808355979</v>
      </c>
      <c r="E26" s="19"/>
      <c r="F26" s="20">
        <v>10021.381079256627</v>
      </c>
      <c r="G26" s="19"/>
      <c r="H26" s="20">
        <v>0</v>
      </c>
      <c r="I26" s="19"/>
      <c r="J26" s="20">
        <v>-2.799979084800001</v>
      </c>
      <c r="K26" s="19"/>
      <c r="L26" s="19">
        <v>16570.956</v>
      </c>
      <c r="N26" s="19"/>
      <c r="S26" s="26"/>
    </row>
    <row r="27" spans="2:19" s="3" customFormat="1" ht="12.75">
      <c r="B27" s="3" t="s">
        <v>17</v>
      </c>
      <c r="D27" s="20">
        <v>3486.302042150648</v>
      </c>
      <c r="E27" s="19"/>
      <c r="F27" s="20">
        <v>5311.512272092232</v>
      </c>
      <c r="G27" s="19"/>
      <c r="H27" s="20">
        <v>0</v>
      </c>
      <c r="I27" s="19"/>
      <c r="J27" s="20">
        <v>-3.0750447808000003</v>
      </c>
      <c r="K27" s="19"/>
      <c r="L27" s="19">
        <v>8794.739</v>
      </c>
      <c r="N27" s="19"/>
      <c r="S27" s="26"/>
    </row>
    <row r="28" spans="2:19" s="3" customFormat="1" ht="12.75">
      <c r="B28" s="3" t="s">
        <v>18</v>
      </c>
      <c r="D28" s="20">
        <v>3830.864996441799</v>
      </c>
      <c r="E28" s="19"/>
      <c r="F28" s="20">
        <v>5851.973255737715</v>
      </c>
      <c r="G28" s="19"/>
      <c r="H28" s="20">
        <v>0</v>
      </c>
      <c r="I28" s="19"/>
      <c r="J28" s="20">
        <v>-3.7997006144000007</v>
      </c>
      <c r="K28" s="19"/>
      <c r="L28" s="19">
        <v>9679.039</v>
      </c>
      <c r="N28" s="19"/>
      <c r="S28" s="26"/>
    </row>
    <row r="29" spans="2:19" s="3" customFormat="1" ht="12.75">
      <c r="B29" s="3" t="s">
        <v>19</v>
      </c>
      <c r="D29" s="20">
        <v>3185.9225948863664</v>
      </c>
      <c r="E29" s="19"/>
      <c r="F29" s="20">
        <v>4871.984548268359</v>
      </c>
      <c r="G29" s="19"/>
      <c r="H29" s="20">
        <v>0</v>
      </c>
      <c r="I29" s="19"/>
      <c r="J29" s="20">
        <v>-3.5322229376000003</v>
      </c>
      <c r="K29" s="19"/>
      <c r="L29" s="19">
        <v>8054.375</v>
      </c>
      <c r="N29" s="19"/>
      <c r="S29" s="26"/>
    </row>
    <row r="30" spans="2:19" s="3" customFormat="1" ht="12.75">
      <c r="B30" s="3" t="s">
        <v>20</v>
      </c>
      <c r="D30" s="20">
        <v>5651.589645377971</v>
      </c>
      <c r="E30" s="19"/>
      <c r="F30" s="20">
        <v>8636.5427960362</v>
      </c>
      <c r="G30" s="19"/>
      <c r="H30" s="20">
        <v>0</v>
      </c>
      <c r="I30" s="19"/>
      <c r="J30" s="20">
        <v>-5.763100582400002</v>
      </c>
      <c r="K30" s="19"/>
      <c r="L30" s="19">
        <v>14282.369</v>
      </c>
      <c r="N30" s="19"/>
      <c r="S30" s="26"/>
    </row>
    <row r="31" spans="2:19" s="3" customFormat="1" ht="12.75">
      <c r="B31" s="5" t="s">
        <v>21</v>
      </c>
      <c r="D31" s="21">
        <v>11736.265221331194</v>
      </c>
      <c r="E31" s="19"/>
      <c r="F31" s="21">
        <v>17932.725134844695</v>
      </c>
      <c r="G31" s="19"/>
      <c r="H31" s="21">
        <v>0</v>
      </c>
      <c r="I31" s="19"/>
      <c r="J31" s="21">
        <v>-227.78829284039412</v>
      </c>
      <c r="K31" s="19"/>
      <c r="L31" s="21">
        <v>29441.202</v>
      </c>
      <c r="N31" s="19"/>
      <c r="S31" s="26"/>
    </row>
    <row r="32" spans="4:12" s="3" customFormat="1" ht="6" customHeight="1">
      <c r="D32" s="19"/>
      <c r="E32" s="19"/>
      <c r="F32" s="19"/>
      <c r="G32" s="19"/>
      <c r="H32" s="19"/>
      <c r="I32" s="19"/>
      <c r="J32" s="19"/>
      <c r="K32" s="19"/>
      <c r="L32" s="19"/>
    </row>
    <row r="33" spans="2:12" s="3" customFormat="1" ht="12.75">
      <c r="B33" s="8" t="s">
        <v>22</v>
      </c>
      <c r="C33" s="5"/>
      <c r="D33" s="22">
        <v>121346.6577502712</v>
      </c>
      <c r="E33" s="22"/>
      <c r="F33" s="22">
        <v>185478.733009256</v>
      </c>
      <c r="G33" s="22"/>
      <c r="H33" s="22">
        <v>0</v>
      </c>
      <c r="I33" s="22"/>
      <c r="J33" s="22">
        <v>-407.58292800000004</v>
      </c>
      <c r="K33" s="22"/>
      <c r="L33" s="22">
        <v>306417.809</v>
      </c>
    </row>
    <row r="34" s="3" customFormat="1" ht="12.75"/>
    <row r="35" s="3" customFormat="1" ht="12.75">
      <c r="B35" s="3" t="s">
        <v>44</v>
      </c>
    </row>
    <row r="36" s="3" customFormat="1" ht="12.75"/>
    <row r="39" ht="15.75">
      <c r="B3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8.88671875" style="2" customWidth="1"/>
    <col min="5" max="5" width="2.77734375" style="2" customWidth="1"/>
    <col min="6" max="6" width="8.88671875" style="2" customWidth="1"/>
    <col min="7" max="7" width="2.77734375" style="2" customWidth="1"/>
    <col min="8" max="8" width="8.88671875" style="2" customWidth="1"/>
    <col min="9" max="9" width="2.77734375" style="2" customWidth="1"/>
    <col min="10" max="10" width="8.88671875" style="2" customWidth="1"/>
    <col min="11" max="11" width="2.77734375" style="2" customWidth="1"/>
    <col min="12" max="12" width="8.88671875" style="2" customWidth="1"/>
    <col min="13" max="13" width="2.77734375" style="2" customWidth="1"/>
    <col min="14" max="14" width="8.88671875" style="2" customWidth="1"/>
    <col min="15" max="15" width="2.77734375" style="2" customWidth="1"/>
    <col min="16" max="16" width="8.88671875" style="2" customWidth="1"/>
    <col min="17" max="17" width="2.77734375" style="2" customWidth="1"/>
    <col min="18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100</v>
      </c>
    </row>
    <row r="6" spans="2:18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26</v>
      </c>
      <c r="R6" s="33" t="s">
        <v>155</v>
      </c>
    </row>
    <row r="7" spans="2:18" s="7" customFormat="1" ht="12.75" customHeight="1">
      <c r="B7" s="27"/>
      <c r="C7" s="28"/>
      <c r="D7" s="27"/>
      <c r="E7" s="28"/>
      <c r="F7" s="27" t="s">
        <v>102</v>
      </c>
      <c r="G7" s="28"/>
      <c r="H7" s="27"/>
      <c r="I7" s="28"/>
      <c r="J7" s="29"/>
      <c r="R7" s="30"/>
    </row>
    <row r="8" spans="2:18" s="7" customFormat="1" ht="12.75" customHeight="1">
      <c r="B8" s="28"/>
      <c r="C8" s="28"/>
      <c r="D8" s="28" t="s">
        <v>91</v>
      </c>
      <c r="E8" s="28"/>
      <c r="F8" s="28" t="s">
        <v>156</v>
      </c>
      <c r="G8" s="28"/>
      <c r="H8" s="28"/>
      <c r="I8" s="28"/>
      <c r="J8" s="30" t="s">
        <v>47</v>
      </c>
      <c r="R8" s="30" t="s">
        <v>155</v>
      </c>
    </row>
    <row r="9" spans="2:18" s="7" customFormat="1" ht="12.75">
      <c r="B9" s="31" t="s">
        <v>23</v>
      </c>
      <c r="D9" s="9" t="s">
        <v>78</v>
      </c>
      <c r="F9" s="9" t="s">
        <v>57</v>
      </c>
      <c r="H9" s="9" t="s">
        <v>46</v>
      </c>
      <c r="J9" s="9" t="s">
        <v>48</v>
      </c>
      <c r="P9" s="7" t="s">
        <v>155</v>
      </c>
      <c r="R9" s="7" t="s">
        <v>155</v>
      </c>
    </row>
    <row r="10" s="3" customFormat="1" ht="6" customHeight="1"/>
    <row r="11" spans="2:18" s="3" customFormat="1" ht="12.75">
      <c r="B11" s="3" t="s">
        <v>0</v>
      </c>
      <c r="D11" s="10">
        <v>124968657.734569</v>
      </c>
      <c r="E11" s="11"/>
      <c r="F11" s="11">
        <v>125344224.9015576</v>
      </c>
      <c r="G11" s="11"/>
      <c r="H11" s="11">
        <v>375567.1669885963</v>
      </c>
      <c r="J11" s="16">
        <v>0.0030052908769036607</v>
      </c>
      <c r="L11" s="11"/>
      <c r="M11" s="11"/>
      <c r="N11" s="34"/>
      <c r="O11" s="11"/>
      <c r="P11" s="11" t="s">
        <v>155</v>
      </c>
      <c r="R11" s="16" t="s">
        <v>155</v>
      </c>
    </row>
    <row r="12" spans="2:18" s="3" customFormat="1" ht="12.75">
      <c r="B12" s="3" t="s">
        <v>1</v>
      </c>
      <c r="D12" s="10">
        <v>220891883.930744</v>
      </c>
      <c r="E12" s="11"/>
      <c r="F12" s="11">
        <v>221878336.48137134</v>
      </c>
      <c r="G12" s="11"/>
      <c r="H12" s="11">
        <v>986452.5506273508</v>
      </c>
      <c r="J12" s="16">
        <v>0.0044657709150447205</v>
      </c>
      <c r="L12" s="11"/>
      <c r="M12" s="11"/>
      <c r="N12" s="34"/>
      <c r="O12" s="11"/>
      <c r="P12" s="11" t="s">
        <v>155</v>
      </c>
      <c r="R12" s="16" t="s">
        <v>155</v>
      </c>
    </row>
    <row r="13" spans="2:18" s="3" customFormat="1" ht="12.75">
      <c r="B13" s="3" t="s">
        <v>2</v>
      </c>
      <c r="D13" s="10">
        <v>203958309.434165</v>
      </c>
      <c r="E13" s="11"/>
      <c r="F13" s="11">
        <v>204390352.0465527</v>
      </c>
      <c r="G13" s="11"/>
      <c r="H13" s="11">
        <v>432042.61238768697</v>
      </c>
      <c r="J13" s="16">
        <v>0.002118288848276341</v>
      </c>
      <c r="L13" s="11"/>
      <c r="M13" s="11"/>
      <c r="N13" s="34"/>
      <c r="O13" s="11"/>
      <c r="P13" s="11" t="s">
        <v>155</v>
      </c>
      <c r="R13" s="16" t="s">
        <v>155</v>
      </c>
    </row>
    <row r="14" spans="2:18" s="3" customFormat="1" ht="12.75">
      <c r="B14" s="3" t="s">
        <v>3</v>
      </c>
      <c r="D14" s="10">
        <v>181224199.461228</v>
      </c>
      <c r="E14" s="11"/>
      <c r="F14" s="11">
        <v>182565764.41903108</v>
      </c>
      <c r="G14" s="11"/>
      <c r="H14" s="11">
        <v>1341564.9578030705</v>
      </c>
      <c r="J14" s="16">
        <v>0.00740279146930425</v>
      </c>
      <c r="L14" s="11"/>
      <c r="M14" s="11"/>
      <c r="N14" s="34"/>
      <c r="O14" s="11"/>
      <c r="P14" s="11" t="s">
        <v>155</v>
      </c>
      <c r="R14" s="16" t="s">
        <v>155</v>
      </c>
    </row>
    <row r="15" spans="2:18" s="3" customFormat="1" ht="12.75">
      <c r="B15" s="3" t="s">
        <v>4</v>
      </c>
      <c r="D15" s="10">
        <v>251805599.092632</v>
      </c>
      <c r="E15" s="11"/>
      <c r="F15" s="11">
        <v>253731067.7396981</v>
      </c>
      <c r="G15" s="11"/>
      <c r="H15" s="11">
        <v>1925468.6470661163</v>
      </c>
      <c r="J15" s="16">
        <v>0.007646647469335232</v>
      </c>
      <c r="L15" s="11"/>
      <c r="M15" s="11"/>
      <c r="N15" s="34"/>
      <c r="O15" s="11"/>
      <c r="P15" s="11" t="s">
        <v>155</v>
      </c>
      <c r="R15" s="16" t="s">
        <v>155</v>
      </c>
    </row>
    <row r="16" spans="2:18" s="3" customFormat="1" ht="12.75">
      <c r="B16" s="3" t="s">
        <v>5</v>
      </c>
      <c r="D16" s="10">
        <v>226547847.409346</v>
      </c>
      <c r="E16" s="11"/>
      <c r="F16" s="11">
        <v>228332409.73943186</v>
      </c>
      <c r="G16" s="11"/>
      <c r="H16" s="11">
        <v>1784562.3300858438</v>
      </c>
      <c r="J16" s="16">
        <v>0.007877198351222222</v>
      </c>
      <c r="L16" s="11"/>
      <c r="M16" s="11"/>
      <c r="N16" s="34"/>
      <c r="O16" s="11"/>
      <c r="P16" s="11" t="s">
        <v>155</v>
      </c>
      <c r="R16" s="16" t="s">
        <v>155</v>
      </c>
    </row>
    <row r="17" spans="2:18" s="3" customFormat="1" ht="12.75">
      <c r="B17" s="3" t="s">
        <v>6</v>
      </c>
      <c r="D17" s="10">
        <v>236471137.691715</v>
      </c>
      <c r="E17" s="11"/>
      <c r="F17" s="11">
        <v>236084067.92124835</v>
      </c>
      <c r="G17" s="11"/>
      <c r="H17" s="11">
        <v>-387069.7704666555</v>
      </c>
      <c r="J17" s="16">
        <v>-0.0016368584100579513</v>
      </c>
      <c r="L17" s="11"/>
      <c r="M17" s="11"/>
      <c r="N17" s="34"/>
      <c r="O17" s="11"/>
      <c r="P17" s="11" t="s">
        <v>155</v>
      </c>
      <c r="R17" s="16" t="s">
        <v>155</v>
      </c>
    </row>
    <row r="18" spans="2:18" s="3" customFormat="1" ht="12.75">
      <c r="B18" s="3" t="s">
        <v>7</v>
      </c>
      <c r="D18" s="10">
        <v>131320639.519888</v>
      </c>
      <c r="E18" s="11"/>
      <c r="F18" s="11">
        <v>131147250.66515033</v>
      </c>
      <c r="G18" s="11"/>
      <c r="H18" s="11">
        <v>-173388.85473766923</v>
      </c>
      <c r="J18" s="16">
        <v>-0.0013203473221847215</v>
      </c>
      <c r="L18" s="11"/>
      <c r="M18" s="11"/>
      <c r="N18" s="34"/>
      <c r="O18" s="11"/>
      <c r="P18" s="11" t="s">
        <v>155</v>
      </c>
      <c r="R18" s="16" t="s">
        <v>155</v>
      </c>
    </row>
    <row r="19" spans="2:18" s="3" customFormat="1" ht="12.75">
      <c r="B19" s="3" t="s">
        <v>8</v>
      </c>
      <c r="D19" s="10">
        <v>217181727.533638</v>
      </c>
      <c r="E19" s="11"/>
      <c r="F19" s="11">
        <v>216821841.94311914</v>
      </c>
      <c r="G19" s="11"/>
      <c r="H19" s="11">
        <v>-359885.590518862</v>
      </c>
      <c r="J19" s="16">
        <v>-0.0016570712214411382</v>
      </c>
      <c r="L19" s="11"/>
      <c r="M19" s="11"/>
      <c r="N19" s="34"/>
      <c r="O19" s="11"/>
      <c r="P19" s="11" t="s">
        <v>155</v>
      </c>
      <c r="R19" s="16" t="s">
        <v>155</v>
      </c>
    </row>
    <row r="20" spans="2:18" s="3" customFormat="1" ht="12.75">
      <c r="B20" s="3" t="s">
        <v>9</v>
      </c>
      <c r="D20" s="10">
        <v>327884842.824614</v>
      </c>
      <c r="E20" s="11"/>
      <c r="F20" s="11">
        <v>330852843.0770474</v>
      </c>
      <c r="G20" s="11"/>
      <c r="H20" s="11">
        <v>2968000.252433419</v>
      </c>
      <c r="J20" s="16">
        <v>0.00905195930029924</v>
      </c>
      <c r="L20" s="11"/>
      <c r="M20" s="11"/>
      <c r="N20" s="34"/>
      <c r="O20" s="11"/>
      <c r="P20" s="11" t="s">
        <v>155</v>
      </c>
      <c r="R20" s="16" t="s">
        <v>155</v>
      </c>
    </row>
    <row r="21" spans="2:18" s="3" customFormat="1" ht="12.75">
      <c r="B21" s="3" t="s">
        <v>10</v>
      </c>
      <c r="D21" s="10">
        <v>403053733.513789</v>
      </c>
      <c r="E21" s="11"/>
      <c r="F21" s="11">
        <v>407261162.0052725</v>
      </c>
      <c r="G21" s="11"/>
      <c r="H21" s="11">
        <v>4207428.49148351</v>
      </c>
      <c r="J21" s="16">
        <v>0.010438877354648218</v>
      </c>
      <c r="L21" s="11"/>
      <c r="M21" s="11"/>
      <c r="N21" s="34"/>
      <c r="O21" s="11"/>
      <c r="P21" s="11" t="s">
        <v>155</v>
      </c>
      <c r="R21" s="16" t="s">
        <v>155</v>
      </c>
    </row>
    <row r="22" spans="2:18" s="3" customFormat="1" ht="12.75">
      <c r="B22" s="3" t="s">
        <v>11</v>
      </c>
      <c r="D22" s="10">
        <v>255518728.448366</v>
      </c>
      <c r="E22" s="11"/>
      <c r="F22" s="11">
        <v>258322592.16933215</v>
      </c>
      <c r="G22" s="11"/>
      <c r="H22" s="11">
        <v>2803863.7209661603</v>
      </c>
      <c r="J22" s="16">
        <v>0.010973221955167766</v>
      </c>
      <c r="L22" s="11"/>
      <c r="M22" s="11"/>
      <c r="N22" s="34"/>
      <c r="O22" s="11"/>
      <c r="P22" s="11" t="s">
        <v>155</v>
      </c>
      <c r="R22" s="16" t="s">
        <v>155</v>
      </c>
    </row>
    <row r="23" spans="2:18" s="3" customFormat="1" ht="12.75">
      <c r="B23" s="3" t="s">
        <v>12</v>
      </c>
      <c r="D23" s="10">
        <v>243413780.351403</v>
      </c>
      <c r="E23" s="11"/>
      <c r="F23" s="11">
        <v>245454908.75408247</v>
      </c>
      <c r="G23" s="11"/>
      <c r="H23" s="11">
        <v>2041128.4026794732</v>
      </c>
      <c r="J23" s="16">
        <v>0.008385426657984642</v>
      </c>
      <c r="L23" s="11"/>
      <c r="M23" s="11"/>
      <c r="N23" s="34"/>
      <c r="O23" s="11"/>
      <c r="P23" s="11" t="s">
        <v>155</v>
      </c>
      <c r="R23" s="16" t="s">
        <v>155</v>
      </c>
    </row>
    <row r="24" spans="2:18" s="3" customFormat="1" ht="12.75">
      <c r="B24" s="3" t="s">
        <v>13</v>
      </c>
      <c r="D24" s="10">
        <v>212716685.487804</v>
      </c>
      <c r="E24" s="11"/>
      <c r="F24" s="11">
        <v>213877732.13216797</v>
      </c>
      <c r="G24" s="11"/>
      <c r="H24" s="11">
        <v>1161046.6443639696</v>
      </c>
      <c r="J24" s="16">
        <v>0.0054581832247970865</v>
      </c>
      <c r="L24" s="11"/>
      <c r="M24" s="11"/>
      <c r="N24" s="34"/>
      <c r="O24" s="11"/>
      <c r="P24" s="11" t="s">
        <v>155</v>
      </c>
      <c r="R24" s="16" t="s">
        <v>155</v>
      </c>
    </row>
    <row r="25" spans="2:18" s="3" customFormat="1" ht="12.75">
      <c r="B25" s="3" t="s">
        <v>14</v>
      </c>
      <c r="D25" s="10">
        <v>433691051.909558</v>
      </c>
      <c r="E25" s="11"/>
      <c r="F25" s="11">
        <v>436701992.0362499</v>
      </c>
      <c r="G25" s="11"/>
      <c r="H25" s="11">
        <v>3010940.126691878</v>
      </c>
      <c r="J25" s="16">
        <v>0.006942592228810337</v>
      </c>
      <c r="L25" s="11"/>
      <c r="M25" s="11"/>
      <c r="N25" s="34"/>
      <c r="O25" s="11"/>
      <c r="P25" s="11" t="s">
        <v>155</v>
      </c>
      <c r="R25" s="16" t="s">
        <v>155</v>
      </c>
    </row>
    <row r="26" spans="2:18" s="3" customFormat="1" ht="12.75">
      <c r="B26" s="3" t="s">
        <v>15</v>
      </c>
      <c r="D26" s="10">
        <v>108598336.056842</v>
      </c>
      <c r="E26" s="11"/>
      <c r="F26" s="11">
        <v>109474720.11894707</v>
      </c>
      <c r="G26" s="11"/>
      <c r="H26" s="11">
        <v>876384.0621050745</v>
      </c>
      <c r="J26" s="16">
        <v>0.00806995847198213</v>
      </c>
      <c r="L26" s="11"/>
      <c r="M26" s="11"/>
      <c r="N26" s="34"/>
      <c r="O26" s="11"/>
      <c r="P26" s="11" t="s">
        <v>155</v>
      </c>
      <c r="R26" s="16" t="s">
        <v>155</v>
      </c>
    </row>
    <row r="27" spans="2:18" s="3" customFormat="1" ht="12.75">
      <c r="B27" s="3" t="s">
        <v>16</v>
      </c>
      <c r="D27" s="10">
        <v>327613028.689979</v>
      </c>
      <c r="E27" s="11"/>
      <c r="F27" s="11">
        <v>330131276.3318882</v>
      </c>
      <c r="G27" s="11"/>
      <c r="H27" s="11">
        <v>2518247.641909182</v>
      </c>
      <c r="J27" s="16">
        <v>0.007686652914808848</v>
      </c>
      <c r="L27" s="11"/>
      <c r="M27" s="11"/>
      <c r="N27" s="34"/>
      <c r="O27" s="11"/>
      <c r="P27" s="11" t="s">
        <v>155</v>
      </c>
      <c r="R27" s="16" t="s">
        <v>155</v>
      </c>
    </row>
    <row r="28" spans="2:18" s="3" customFormat="1" ht="12.75">
      <c r="B28" s="3" t="s">
        <v>17</v>
      </c>
      <c r="D28" s="10">
        <v>132256661.899419</v>
      </c>
      <c r="E28" s="11"/>
      <c r="F28" s="11">
        <v>132323550.35012253</v>
      </c>
      <c r="G28" s="11"/>
      <c r="H28" s="11">
        <v>66888.4507035315</v>
      </c>
      <c r="J28" s="16">
        <v>0.0005057473078702082</v>
      </c>
      <c r="L28" s="11"/>
      <c r="M28" s="11"/>
      <c r="N28" s="34"/>
      <c r="O28" s="11"/>
      <c r="P28" s="11" t="s">
        <v>155</v>
      </c>
      <c r="R28" s="16" t="s">
        <v>155</v>
      </c>
    </row>
    <row r="29" spans="2:18" s="3" customFormat="1" ht="12.75">
      <c r="B29" s="3" t="s">
        <v>18</v>
      </c>
      <c r="D29" s="10">
        <v>165078395.154923</v>
      </c>
      <c r="E29" s="11"/>
      <c r="F29" s="11">
        <v>165457233.54070997</v>
      </c>
      <c r="G29" s="11"/>
      <c r="H29" s="11">
        <v>378838.3857869804</v>
      </c>
      <c r="J29" s="16">
        <v>0.002294899859133278</v>
      </c>
      <c r="L29" s="11"/>
      <c r="M29" s="11"/>
      <c r="N29" s="34"/>
      <c r="O29" s="11"/>
      <c r="P29" s="11" t="s">
        <v>155</v>
      </c>
      <c r="R29" s="16" t="s">
        <v>155</v>
      </c>
    </row>
    <row r="30" spans="2:18" s="3" customFormat="1" ht="12.75">
      <c r="B30" s="3" t="s">
        <v>19</v>
      </c>
      <c r="D30" s="10">
        <v>140706992.98907</v>
      </c>
      <c r="E30" s="11"/>
      <c r="F30" s="11">
        <v>141269087.03084025</v>
      </c>
      <c r="G30" s="11"/>
      <c r="H30" s="11">
        <v>562094.0417702496</v>
      </c>
      <c r="J30" s="16">
        <v>0.003994783982157252</v>
      </c>
      <c r="L30" s="11"/>
      <c r="M30" s="11"/>
      <c r="N30" s="34"/>
      <c r="O30" s="11"/>
      <c r="P30" s="11" t="s">
        <v>155</v>
      </c>
      <c r="R30" s="16" t="s">
        <v>155</v>
      </c>
    </row>
    <row r="31" spans="2:18" s="3" customFormat="1" ht="12.75">
      <c r="B31" s="3" t="s">
        <v>20</v>
      </c>
      <c r="D31" s="10">
        <v>268332687.308647</v>
      </c>
      <c r="E31" s="11"/>
      <c r="F31" s="11">
        <v>271322328.18721896</v>
      </c>
      <c r="G31" s="11"/>
      <c r="H31" s="11">
        <v>2989640.8785719573</v>
      </c>
      <c r="J31" s="16">
        <v>0.011141545625908604</v>
      </c>
      <c r="L31" s="11"/>
      <c r="M31" s="11"/>
      <c r="N31" s="34"/>
      <c r="O31" s="11"/>
      <c r="P31" s="11" t="s">
        <v>155</v>
      </c>
      <c r="R31" s="16" t="s">
        <v>155</v>
      </c>
    </row>
    <row r="32" spans="2:18" s="3" customFormat="1" ht="12.75">
      <c r="B32" s="5" t="s">
        <v>21</v>
      </c>
      <c r="D32" s="14">
        <v>572290429.557651</v>
      </c>
      <c r="E32" s="11"/>
      <c r="F32" s="14">
        <v>582383346.4089494</v>
      </c>
      <c r="G32" s="11"/>
      <c r="H32" s="14">
        <v>10092916.851298332</v>
      </c>
      <c r="J32" s="15">
        <v>0.01763600495486112</v>
      </c>
      <c r="L32" s="11"/>
      <c r="M32" s="11"/>
      <c r="N32" s="34"/>
      <c r="O32" s="11"/>
      <c r="P32" s="11" t="s">
        <v>155</v>
      </c>
      <c r="R32" s="16" t="s">
        <v>155</v>
      </c>
    </row>
    <row r="33" spans="4:16" s="3" customFormat="1" ht="6" customHeight="1">
      <c r="D33" s="11"/>
      <c r="E33" s="11"/>
      <c r="F33" s="11"/>
      <c r="G33" s="11"/>
      <c r="H33" s="11"/>
      <c r="J33" s="16"/>
      <c r="L33" s="11"/>
      <c r="M33" s="11"/>
      <c r="N33" s="11"/>
      <c r="O33" s="11"/>
      <c r="P33" s="11"/>
    </row>
    <row r="34" spans="2:16" s="4" customFormat="1" ht="12.75">
      <c r="B34" s="8" t="s">
        <v>22</v>
      </c>
      <c r="C34" s="8"/>
      <c r="D34" s="17">
        <v>5385525355.99999</v>
      </c>
      <c r="E34" s="17"/>
      <c r="F34" s="17">
        <v>5425128087.999989</v>
      </c>
      <c r="G34" s="17"/>
      <c r="H34" s="17">
        <v>39602731.999999195</v>
      </c>
      <c r="I34" s="8"/>
      <c r="J34" s="18">
        <v>0.007353550374779679</v>
      </c>
      <c r="L34" s="32"/>
      <c r="M34" s="32"/>
      <c r="N34" s="32"/>
      <c r="O34" s="32"/>
      <c r="P34" s="32" t="s">
        <v>155</v>
      </c>
    </row>
    <row r="35" s="3" customFormat="1" ht="12.75"/>
    <row r="36" s="3" customFormat="1" ht="12.75">
      <c r="B36" s="3" t="s">
        <v>157</v>
      </c>
    </row>
    <row r="37" s="3" customFormat="1" ht="12.75">
      <c r="B37" s="3" t="s">
        <v>158</v>
      </c>
    </row>
    <row r="38" s="3" customFormat="1" ht="12.75"/>
    <row r="39" s="3" customFormat="1" ht="12.75">
      <c r="B39" s="4"/>
    </row>
    <row r="40" s="3" customFormat="1" ht="12.75"/>
    <row r="41" s="3" customFormat="1" ht="12.75"/>
    <row r="42" spans="13:18" ht="15">
      <c r="M42" s="3"/>
      <c r="N42" s="3"/>
      <c r="O42" s="3"/>
      <c r="P42" s="3"/>
      <c r="Q42" s="3"/>
      <c r="R42" s="3"/>
    </row>
    <row r="43" spans="13:18" ht="15">
      <c r="M43" s="3"/>
      <c r="N43" s="3"/>
      <c r="O43" s="3"/>
      <c r="P43" s="3"/>
      <c r="Q43" s="3"/>
      <c r="R43" s="3"/>
    </row>
    <row r="44" spans="13:18" ht="15">
      <c r="M44" s="3"/>
      <c r="N44" s="3"/>
      <c r="O44" s="3"/>
      <c r="P44" s="3"/>
      <c r="Q44" s="3"/>
      <c r="R44" s="3"/>
    </row>
    <row r="45" spans="13:18" ht="15">
      <c r="M45" s="3"/>
      <c r="N45" s="3"/>
      <c r="O45" s="3"/>
      <c r="P45" s="3"/>
      <c r="Q45" s="3"/>
      <c r="R45" s="3"/>
    </row>
    <row r="46" spans="13:18" ht="15">
      <c r="M46" s="3"/>
      <c r="N46" s="3"/>
      <c r="O46" s="3"/>
      <c r="P46" s="3"/>
      <c r="Q46" s="3"/>
      <c r="R46" s="3"/>
    </row>
    <row r="47" spans="13:18" ht="15">
      <c r="M47" s="3"/>
      <c r="N47" s="3"/>
      <c r="O47" s="3"/>
      <c r="P47" s="3"/>
      <c r="Q47" s="3"/>
      <c r="R47" s="3"/>
    </row>
    <row r="48" spans="13:18" ht="15">
      <c r="M48" s="3"/>
      <c r="N48" s="3"/>
      <c r="O48" s="3"/>
      <c r="P48" s="3"/>
      <c r="Q48" s="3"/>
      <c r="R48" s="3"/>
    </row>
    <row r="49" spans="13:18" ht="15">
      <c r="M49" s="3"/>
      <c r="N49" s="3"/>
      <c r="O49" s="3"/>
      <c r="P49" s="3"/>
      <c r="Q49" s="3"/>
      <c r="R49" s="3"/>
    </row>
    <row r="50" spans="13:18" ht="15">
      <c r="M50" s="3"/>
      <c r="N50" s="3"/>
      <c r="O50" s="3"/>
      <c r="P50" s="3"/>
      <c r="Q50" s="3"/>
      <c r="R50" s="3"/>
    </row>
    <row r="51" spans="13:18" ht="15">
      <c r="M51" s="3"/>
      <c r="N51" s="3"/>
      <c r="O51" s="3"/>
      <c r="P51" s="3"/>
      <c r="Q51" s="3"/>
      <c r="R51" s="3"/>
    </row>
    <row r="52" spans="13:18" ht="15">
      <c r="M52" s="3"/>
      <c r="N52" s="3"/>
      <c r="O52" s="3"/>
      <c r="P52" s="3"/>
      <c r="Q52" s="3"/>
      <c r="R52" s="3"/>
    </row>
    <row r="53" spans="13:18" ht="15">
      <c r="M53" s="3"/>
      <c r="N53" s="3"/>
      <c r="O53" s="3"/>
      <c r="P53" s="3"/>
      <c r="Q53" s="3"/>
      <c r="R53" s="3"/>
    </row>
    <row r="54" spans="13:18" ht="15">
      <c r="M54" s="3"/>
      <c r="N54" s="3"/>
      <c r="O54" s="3"/>
      <c r="P54" s="3"/>
      <c r="Q54" s="3"/>
      <c r="R54" s="3"/>
    </row>
    <row r="55" spans="13:18" ht="15">
      <c r="M55" s="3"/>
      <c r="N55" s="3"/>
      <c r="O55" s="3"/>
      <c r="P55" s="3"/>
      <c r="Q55" s="3"/>
      <c r="R55" s="3"/>
    </row>
    <row r="56" spans="13:18" ht="15">
      <c r="M56" s="3"/>
      <c r="N56" s="3"/>
      <c r="O56" s="3"/>
      <c r="P56" s="3"/>
      <c r="Q56" s="3"/>
      <c r="R56" s="3"/>
    </row>
    <row r="57" spans="13:18" ht="15">
      <c r="M57" s="3"/>
      <c r="N57" s="3"/>
      <c r="O57" s="3"/>
      <c r="P57" s="3"/>
      <c r="Q57" s="3"/>
      <c r="R57" s="3"/>
    </row>
    <row r="58" spans="13:18" ht="15">
      <c r="M58" s="3"/>
      <c r="N58" s="3"/>
      <c r="O58" s="3"/>
      <c r="P58" s="3"/>
      <c r="Q58" s="3"/>
      <c r="R58" s="3"/>
    </row>
    <row r="59" spans="13:18" ht="15">
      <c r="M59" s="3"/>
      <c r="N59" s="3"/>
      <c r="O59" s="3"/>
      <c r="P59" s="3"/>
      <c r="Q59" s="3"/>
      <c r="R59" s="3"/>
    </row>
    <row r="60" spans="13:18" ht="15">
      <c r="M60" s="3"/>
      <c r="N60" s="3"/>
      <c r="O60" s="3"/>
      <c r="P60" s="3"/>
      <c r="Q60" s="3"/>
      <c r="R60" s="3"/>
    </row>
    <row r="61" spans="13:18" ht="15">
      <c r="M61" s="3"/>
      <c r="N61" s="3"/>
      <c r="O61" s="3"/>
      <c r="P61" s="3"/>
      <c r="Q61" s="3"/>
      <c r="R61" s="3"/>
    </row>
    <row r="62" spans="13:18" ht="15">
      <c r="M62" s="3"/>
      <c r="N62" s="3"/>
      <c r="O62" s="3"/>
      <c r="P62" s="3"/>
      <c r="Q62" s="3"/>
      <c r="R62" s="3"/>
    </row>
    <row r="63" spans="13:18" ht="15">
      <c r="M63" s="3"/>
      <c r="N63" s="3"/>
      <c r="O63" s="3"/>
      <c r="P63" s="3"/>
      <c r="Q63" s="3"/>
      <c r="R63" s="3"/>
    </row>
    <row r="64" spans="13:18" ht="15">
      <c r="M64" s="3"/>
      <c r="N64" s="3"/>
      <c r="O64" s="3"/>
      <c r="P64" s="3"/>
      <c r="Q64" s="3"/>
      <c r="R64" s="3"/>
    </row>
    <row r="65" spans="13:18" ht="15">
      <c r="M65" s="3"/>
      <c r="N65" s="3"/>
      <c r="O65" s="3"/>
      <c r="P65" s="3"/>
      <c r="Q65" s="3"/>
      <c r="R65" s="3"/>
    </row>
    <row r="66" spans="13:18" ht="15">
      <c r="M66" s="3"/>
      <c r="N66" s="3"/>
      <c r="O66" s="3"/>
      <c r="P66" s="3"/>
      <c r="Q66" s="3"/>
      <c r="R66" s="3"/>
    </row>
    <row r="67" spans="13:18" ht="15">
      <c r="M67" s="3"/>
      <c r="N67" s="3"/>
      <c r="O67" s="3"/>
      <c r="P67" s="3"/>
      <c r="Q67" s="3"/>
      <c r="R67" s="3"/>
    </row>
    <row r="68" spans="13:18" ht="15">
      <c r="M68" s="3"/>
      <c r="N68" s="3"/>
      <c r="O68" s="3"/>
      <c r="P68" s="3"/>
      <c r="Q68" s="3"/>
      <c r="R68" s="3"/>
    </row>
    <row r="69" spans="13:18" ht="15">
      <c r="M69" s="3"/>
      <c r="N69" s="3"/>
      <c r="O69" s="3"/>
      <c r="P69" s="3"/>
      <c r="Q69" s="3"/>
      <c r="R69" s="3"/>
    </row>
    <row r="70" spans="13:18" ht="15">
      <c r="M70" s="3"/>
      <c r="N70" s="3"/>
      <c r="O70" s="3"/>
      <c r="P70" s="3"/>
      <c r="Q70" s="3"/>
      <c r="R70" s="3"/>
    </row>
    <row r="71" spans="13:18" ht="15">
      <c r="M71" s="3"/>
      <c r="N71" s="3"/>
      <c r="O71" s="3"/>
      <c r="P71" s="3"/>
      <c r="Q71" s="3"/>
      <c r="R71" s="3"/>
    </row>
    <row r="72" spans="13:18" ht="15">
      <c r="M72" s="3"/>
      <c r="N72" s="3"/>
      <c r="O72" s="3"/>
      <c r="P72" s="3"/>
      <c r="Q72" s="3"/>
      <c r="R72" s="3"/>
    </row>
    <row r="73" spans="13:18" ht="15">
      <c r="M73" s="3"/>
      <c r="N73" s="3"/>
      <c r="O73" s="3"/>
      <c r="P73" s="3"/>
      <c r="Q73" s="3"/>
      <c r="R73" s="3"/>
    </row>
    <row r="74" spans="13:18" ht="15">
      <c r="M74" s="3"/>
      <c r="N74" s="3"/>
      <c r="O74" s="3"/>
      <c r="P74" s="3"/>
      <c r="Q74" s="3"/>
      <c r="R74" s="3"/>
    </row>
    <row r="75" spans="13:18" ht="15">
      <c r="M75" s="3"/>
      <c r="N75" s="3"/>
      <c r="O75" s="3"/>
      <c r="P75" s="3"/>
      <c r="Q75" s="3"/>
      <c r="R75" s="3"/>
    </row>
    <row r="76" spans="13:18" ht="15">
      <c r="M76" s="3"/>
      <c r="N76" s="3"/>
      <c r="O76" s="3"/>
      <c r="P76" s="3"/>
      <c r="Q76" s="3"/>
      <c r="R76" s="3"/>
    </row>
    <row r="77" spans="13:18" ht="15">
      <c r="M77" s="3"/>
      <c r="N77" s="3"/>
      <c r="O77" s="3"/>
      <c r="P77" s="3"/>
      <c r="Q77" s="3"/>
      <c r="R77" s="3"/>
    </row>
    <row r="78" spans="13:18" ht="15">
      <c r="M78" s="3"/>
      <c r="N78" s="3"/>
      <c r="O78" s="3"/>
      <c r="P78" s="3"/>
      <c r="Q78" s="3"/>
      <c r="R78" s="3"/>
    </row>
    <row r="79" spans="13:18" ht="15">
      <c r="M79" s="3"/>
      <c r="N79" s="3"/>
      <c r="O79" s="3"/>
      <c r="P79" s="3"/>
      <c r="Q79" s="3"/>
      <c r="R79" s="3"/>
    </row>
    <row r="80" spans="13:18" ht="15">
      <c r="M80" s="3"/>
      <c r="N80" s="3"/>
      <c r="O80" s="3"/>
      <c r="P80" s="3"/>
      <c r="Q80" s="3"/>
      <c r="R80" s="3"/>
    </row>
    <row r="81" spans="13:18" ht="15">
      <c r="M81" s="3"/>
      <c r="N81" s="3"/>
      <c r="O81" s="3"/>
      <c r="P81" s="3"/>
      <c r="Q81" s="3"/>
      <c r="R81" s="3"/>
    </row>
    <row r="82" spans="13:18" ht="15">
      <c r="M82" s="3"/>
      <c r="N82" s="3"/>
      <c r="O82" s="3"/>
      <c r="P82" s="3"/>
      <c r="Q82" s="3"/>
      <c r="R82" s="3"/>
    </row>
    <row r="83" spans="13:18" ht="15">
      <c r="M83" s="3"/>
      <c r="N83" s="3"/>
      <c r="O83" s="3"/>
      <c r="P83" s="3"/>
      <c r="Q83" s="3"/>
      <c r="R83" s="3"/>
    </row>
    <row r="84" spans="13:18" ht="15">
      <c r="M84" s="3"/>
      <c r="N84" s="3"/>
      <c r="O84" s="3"/>
      <c r="P84" s="3"/>
      <c r="Q84" s="3"/>
      <c r="R84" s="3"/>
    </row>
    <row r="85" spans="13:18" ht="15">
      <c r="M85" s="3"/>
      <c r="N85" s="3"/>
      <c r="O85" s="3"/>
      <c r="P85" s="3"/>
      <c r="Q85" s="3"/>
      <c r="R85" s="3"/>
    </row>
    <row r="86" spans="13:18" ht="15">
      <c r="M86" s="3"/>
      <c r="N86" s="3"/>
      <c r="O86" s="3"/>
      <c r="P86" s="3"/>
      <c r="Q86" s="3"/>
      <c r="R86" s="3"/>
    </row>
    <row r="87" spans="13:18" ht="15">
      <c r="M87" s="3"/>
      <c r="N87" s="3"/>
      <c r="O87" s="3"/>
      <c r="P87" s="3"/>
      <c r="Q87" s="3"/>
      <c r="R87" s="3"/>
    </row>
    <row r="88" spans="13:18" ht="15">
      <c r="M88" s="3"/>
      <c r="N88" s="3"/>
      <c r="O88" s="3"/>
      <c r="P88" s="3"/>
      <c r="Q88" s="3"/>
      <c r="R88" s="3"/>
    </row>
    <row r="89" spans="13:18" ht="15">
      <c r="M89" s="3"/>
      <c r="N89" s="3"/>
      <c r="O89" s="3"/>
      <c r="P89" s="3"/>
      <c r="Q89" s="3"/>
      <c r="R89" s="3"/>
    </row>
    <row r="90" spans="13:18" ht="15">
      <c r="M90" s="3"/>
      <c r="N90" s="3"/>
      <c r="O90" s="3"/>
      <c r="P90" s="3"/>
      <c r="Q90" s="3"/>
      <c r="R90" s="3"/>
    </row>
    <row r="91" spans="13:18" ht="15">
      <c r="M91" s="3"/>
      <c r="N91" s="3"/>
      <c r="O91" s="3"/>
      <c r="P91" s="3"/>
      <c r="Q91" s="3"/>
      <c r="R91" s="3"/>
    </row>
    <row r="92" spans="13:18" ht="15">
      <c r="M92" s="3"/>
      <c r="N92" s="3"/>
      <c r="O92" s="3"/>
      <c r="P92" s="3"/>
      <c r="Q92" s="3"/>
      <c r="R92" s="3"/>
    </row>
    <row r="93" spans="13:18" ht="15">
      <c r="M93" s="3"/>
      <c r="N93" s="3"/>
      <c r="O93" s="3"/>
      <c r="P93" s="3"/>
      <c r="Q93" s="3"/>
      <c r="R93" s="3"/>
    </row>
    <row r="94" spans="13:18" ht="15">
      <c r="M94" s="3"/>
      <c r="N94" s="3"/>
      <c r="O94" s="3"/>
      <c r="P94" s="3"/>
      <c r="Q94" s="3"/>
      <c r="R94" s="3"/>
    </row>
    <row r="95" spans="13:18" ht="15">
      <c r="M95" s="3"/>
      <c r="N95" s="3"/>
      <c r="O95" s="3"/>
      <c r="P95" s="3"/>
      <c r="Q95" s="3"/>
      <c r="R95" s="3"/>
    </row>
    <row r="96" spans="13:18" ht="15">
      <c r="M96" s="3"/>
      <c r="N96" s="3"/>
      <c r="O96" s="3"/>
      <c r="P96" s="3"/>
      <c r="Q96" s="3"/>
      <c r="R96" s="3"/>
    </row>
    <row r="97" spans="13:18" ht="15">
      <c r="M97" s="3"/>
      <c r="N97" s="3"/>
      <c r="O97" s="3"/>
      <c r="P97" s="3"/>
      <c r="Q97" s="3"/>
      <c r="R97" s="3"/>
    </row>
    <row r="98" spans="13:18" ht="15">
      <c r="M98" s="3"/>
      <c r="N98" s="3"/>
      <c r="O98" s="3"/>
      <c r="P98" s="3"/>
      <c r="Q98" s="3"/>
      <c r="R98" s="3"/>
    </row>
    <row r="99" spans="13:18" ht="15">
      <c r="M99" s="3"/>
      <c r="N99" s="3"/>
      <c r="O99" s="3"/>
      <c r="P99" s="3"/>
      <c r="Q99" s="3"/>
      <c r="R99" s="3"/>
    </row>
    <row r="100" spans="13:18" ht="15">
      <c r="M100" s="3"/>
      <c r="N100" s="3"/>
      <c r="O100" s="3"/>
      <c r="P100" s="3"/>
      <c r="Q100" s="3"/>
      <c r="R100" s="3"/>
    </row>
    <row r="101" spans="13:18" ht="15">
      <c r="M101" s="3"/>
      <c r="N101" s="3"/>
      <c r="O101" s="3"/>
      <c r="P101" s="3"/>
      <c r="Q101" s="3"/>
      <c r="R101" s="3"/>
    </row>
    <row r="102" spans="13:18" ht="15">
      <c r="M102" s="3"/>
      <c r="N102" s="3"/>
      <c r="O102" s="3"/>
      <c r="P102" s="3"/>
      <c r="Q102" s="3"/>
      <c r="R102" s="3"/>
    </row>
    <row r="103" spans="13:18" ht="15">
      <c r="M103" s="3"/>
      <c r="N103" s="3"/>
      <c r="O103" s="3"/>
      <c r="P103" s="3"/>
      <c r="Q103" s="3"/>
      <c r="R103" s="3"/>
    </row>
    <row r="104" spans="13:18" ht="15">
      <c r="M104" s="3"/>
      <c r="N104" s="3"/>
      <c r="O104" s="3"/>
      <c r="P104" s="3"/>
      <c r="Q104" s="3"/>
      <c r="R104" s="3"/>
    </row>
    <row r="105" spans="13:18" ht="15">
      <c r="M105" s="3"/>
      <c r="N105" s="3"/>
      <c r="O105" s="3"/>
      <c r="P105" s="3"/>
      <c r="Q105" s="3"/>
      <c r="R105" s="3"/>
    </row>
    <row r="106" spans="13:18" ht="15">
      <c r="M106" s="3"/>
      <c r="N106" s="3"/>
      <c r="O106" s="3"/>
      <c r="P106" s="3"/>
      <c r="Q106" s="3"/>
      <c r="R106" s="3"/>
    </row>
    <row r="107" spans="13:18" ht="15">
      <c r="M107" s="3"/>
      <c r="N107" s="3"/>
      <c r="O107" s="3"/>
      <c r="P107" s="3"/>
      <c r="Q107" s="3"/>
      <c r="R107" s="3"/>
    </row>
    <row r="108" spans="13:18" ht="15">
      <c r="M108" s="3"/>
      <c r="N108" s="3"/>
      <c r="O108" s="3"/>
      <c r="P108" s="3"/>
      <c r="Q108" s="3"/>
      <c r="R108" s="3"/>
    </row>
    <row r="109" spans="13:18" ht="15">
      <c r="M109" s="3"/>
      <c r="N109" s="3"/>
      <c r="O109" s="3"/>
      <c r="P109" s="3"/>
      <c r="Q109" s="3"/>
      <c r="R109" s="3"/>
    </row>
    <row r="110" spans="13:18" ht="15">
      <c r="M110" s="3"/>
      <c r="N110" s="3"/>
      <c r="O110" s="3"/>
      <c r="P110" s="3"/>
      <c r="Q110" s="3"/>
      <c r="R110" s="3"/>
    </row>
    <row r="111" spans="13:18" ht="15">
      <c r="M111" s="3"/>
      <c r="N111" s="3"/>
      <c r="O111" s="3"/>
      <c r="P111" s="3"/>
      <c r="Q111" s="3"/>
      <c r="R111" s="3"/>
    </row>
    <row r="112" spans="13:18" ht="15">
      <c r="M112" s="3"/>
      <c r="N112" s="3"/>
      <c r="O112" s="3"/>
      <c r="P112" s="3"/>
      <c r="Q112" s="3"/>
      <c r="R112" s="3"/>
    </row>
    <row r="113" spans="13:18" ht="15">
      <c r="M113" s="3"/>
      <c r="N113" s="3"/>
      <c r="O113" s="3"/>
      <c r="P113" s="3"/>
      <c r="Q113" s="3"/>
      <c r="R113" s="3"/>
    </row>
    <row r="114" spans="13:18" ht="15">
      <c r="M114" s="3"/>
      <c r="N114" s="3"/>
      <c r="O114" s="3"/>
      <c r="P114" s="3"/>
      <c r="Q114" s="3"/>
      <c r="R114" s="3"/>
    </row>
    <row r="115" spans="13:18" ht="15">
      <c r="M115" s="3"/>
      <c r="N115" s="3"/>
      <c r="O115" s="3"/>
      <c r="P115" s="3"/>
      <c r="Q115" s="3"/>
      <c r="R115" s="3"/>
    </row>
    <row r="116" spans="13:18" ht="15">
      <c r="M116" s="3"/>
      <c r="N116" s="3"/>
      <c r="O116" s="3"/>
      <c r="P116" s="3"/>
      <c r="Q116" s="3"/>
      <c r="R116" s="3"/>
    </row>
    <row r="117" spans="13:18" ht="15">
      <c r="M117" s="3"/>
      <c r="N117" s="3"/>
      <c r="O117" s="3"/>
      <c r="P117" s="3"/>
      <c r="Q117" s="3"/>
      <c r="R117" s="3"/>
    </row>
    <row r="118" spans="13:18" ht="15">
      <c r="M118" s="3"/>
      <c r="N118" s="3"/>
      <c r="O118" s="3"/>
      <c r="P118" s="3"/>
      <c r="Q118" s="3"/>
      <c r="R118" s="3"/>
    </row>
    <row r="119" spans="13:18" ht="15">
      <c r="M119" s="3"/>
      <c r="N119" s="3"/>
      <c r="O119" s="3"/>
      <c r="P119" s="3"/>
      <c r="Q119" s="3"/>
      <c r="R119" s="3"/>
    </row>
    <row r="120" spans="13:18" ht="15">
      <c r="M120" s="3"/>
      <c r="N120" s="3"/>
      <c r="O120" s="3"/>
      <c r="P120" s="3"/>
      <c r="Q120" s="3"/>
      <c r="R120" s="3"/>
    </row>
    <row r="121" spans="13:18" ht="15">
      <c r="M121" s="3"/>
      <c r="N121" s="3"/>
      <c r="O121" s="3"/>
      <c r="P121" s="3"/>
      <c r="Q121" s="3"/>
      <c r="R121" s="3"/>
    </row>
    <row r="122" spans="13:18" ht="15">
      <c r="M122" s="3"/>
      <c r="N122" s="3"/>
      <c r="O122" s="3"/>
      <c r="P122" s="3"/>
      <c r="Q122" s="3"/>
      <c r="R122" s="3"/>
    </row>
    <row r="123" spans="13:18" ht="15">
      <c r="M123" s="3"/>
      <c r="N123" s="3"/>
      <c r="O123" s="3"/>
      <c r="P123" s="3"/>
      <c r="Q123" s="3"/>
      <c r="R123" s="3"/>
    </row>
    <row r="124" spans="13:18" ht="15">
      <c r="M124" s="3"/>
      <c r="N124" s="3"/>
      <c r="O124" s="3"/>
      <c r="P124" s="3"/>
      <c r="Q124" s="3"/>
      <c r="R124" s="3"/>
    </row>
    <row r="125" spans="13:18" ht="15">
      <c r="M125" s="3"/>
      <c r="N125" s="3"/>
      <c r="O125" s="3"/>
      <c r="P125" s="3"/>
      <c r="Q125" s="3"/>
      <c r="R125" s="3"/>
    </row>
    <row r="126" spans="13:18" ht="15">
      <c r="M126" s="3"/>
      <c r="N126" s="3"/>
      <c r="O126" s="3"/>
      <c r="P126" s="3"/>
      <c r="Q126" s="3"/>
      <c r="R126" s="3"/>
    </row>
    <row r="127" spans="13:18" ht="15">
      <c r="M127" s="3"/>
      <c r="N127" s="3"/>
      <c r="O127" s="3"/>
      <c r="P127" s="3"/>
      <c r="Q127" s="3"/>
      <c r="R127" s="3"/>
    </row>
    <row r="128" spans="13:18" ht="15">
      <c r="M128" s="3"/>
      <c r="N128" s="3"/>
      <c r="O128" s="3"/>
      <c r="P128" s="3"/>
      <c r="Q128" s="3"/>
      <c r="R128" s="3"/>
    </row>
    <row r="129" spans="13:18" ht="15">
      <c r="M129" s="3"/>
      <c r="N129" s="3"/>
      <c r="O129" s="3"/>
      <c r="P129" s="3"/>
      <c r="Q129" s="3"/>
      <c r="R129" s="3"/>
    </row>
    <row r="130" spans="13:18" ht="15">
      <c r="M130" s="3"/>
      <c r="N130" s="3"/>
      <c r="O130" s="3"/>
      <c r="P130" s="3"/>
      <c r="Q130" s="3"/>
      <c r="R130" s="3"/>
    </row>
    <row r="131" spans="13:18" ht="15">
      <c r="M131" s="3"/>
      <c r="N131" s="3"/>
      <c r="O131" s="3"/>
      <c r="P131" s="3"/>
      <c r="Q131" s="3"/>
      <c r="R131" s="3"/>
    </row>
    <row r="132" spans="13:18" ht="15">
      <c r="M132" s="3"/>
      <c r="N132" s="3"/>
      <c r="O132" s="3"/>
      <c r="P132" s="3"/>
      <c r="Q132" s="3"/>
      <c r="R132" s="3"/>
    </row>
    <row r="133" spans="13:18" ht="15">
      <c r="M133" s="3"/>
      <c r="N133" s="3"/>
      <c r="O133" s="3"/>
      <c r="P133" s="3"/>
      <c r="Q133" s="3"/>
      <c r="R133" s="3"/>
    </row>
    <row r="134" spans="13:18" ht="15">
      <c r="M134" s="3"/>
      <c r="N134" s="3"/>
      <c r="O134" s="3"/>
      <c r="P134" s="3"/>
      <c r="Q134" s="3"/>
      <c r="R134" s="3"/>
    </row>
    <row r="135" spans="13:18" ht="15">
      <c r="M135" s="3"/>
      <c r="N135" s="3"/>
      <c r="O135" s="3"/>
      <c r="P135" s="3"/>
      <c r="Q135" s="3"/>
      <c r="R135" s="3"/>
    </row>
    <row r="136" spans="13:18" ht="15">
      <c r="M136" s="3"/>
      <c r="N136" s="3"/>
      <c r="O136" s="3"/>
      <c r="P136" s="3"/>
      <c r="Q136" s="3"/>
      <c r="R136" s="3"/>
    </row>
    <row r="137" spans="13:18" ht="15">
      <c r="M137" s="3"/>
      <c r="N137" s="3"/>
      <c r="O137" s="3"/>
      <c r="P137" s="3"/>
      <c r="Q137" s="3"/>
      <c r="R137" s="3"/>
    </row>
    <row r="138" spans="13:18" ht="15">
      <c r="M138" s="3"/>
      <c r="N138" s="3"/>
      <c r="O138" s="3"/>
      <c r="P138" s="3"/>
      <c r="Q138" s="3"/>
      <c r="R138" s="3"/>
    </row>
    <row r="139" spans="13:18" ht="15">
      <c r="M139" s="3"/>
      <c r="N139" s="3"/>
      <c r="O139" s="3"/>
      <c r="P139" s="3"/>
      <c r="Q139" s="3"/>
      <c r="R139" s="3"/>
    </row>
    <row r="140" spans="13:18" ht="15">
      <c r="M140" s="3"/>
      <c r="N140" s="3"/>
      <c r="O140" s="3"/>
      <c r="P140" s="3"/>
      <c r="Q140" s="3"/>
      <c r="R140" s="3"/>
    </row>
    <row r="141" spans="13:18" ht="15">
      <c r="M141" s="3"/>
      <c r="N141" s="3"/>
      <c r="O141" s="3"/>
      <c r="P141" s="3"/>
      <c r="Q141" s="3"/>
      <c r="R141" s="3"/>
    </row>
    <row r="142" spans="13:18" ht="15">
      <c r="M142" s="3"/>
      <c r="N142" s="3"/>
      <c r="O142" s="3"/>
      <c r="P142" s="3"/>
      <c r="Q142" s="3"/>
      <c r="R142" s="3"/>
    </row>
    <row r="143" spans="13:18" ht="15">
      <c r="M143" s="3"/>
      <c r="N143" s="3"/>
      <c r="O143" s="3"/>
      <c r="P143" s="3"/>
      <c r="Q143" s="3"/>
      <c r="R143" s="3"/>
    </row>
    <row r="144" spans="13:18" ht="15">
      <c r="M144" s="3"/>
      <c r="N144" s="3"/>
      <c r="O144" s="3"/>
      <c r="P144" s="3"/>
      <c r="Q144" s="3"/>
      <c r="R144" s="3"/>
    </row>
    <row r="145" spans="13:18" ht="15">
      <c r="M145" s="3"/>
      <c r="N145" s="3"/>
      <c r="O145" s="3"/>
      <c r="P145" s="3"/>
      <c r="Q145" s="3"/>
      <c r="R145" s="3"/>
    </row>
    <row r="146" spans="13:18" ht="15">
      <c r="M146" s="3"/>
      <c r="N146" s="3"/>
      <c r="O146" s="3"/>
      <c r="P146" s="3"/>
      <c r="Q146" s="3"/>
      <c r="R146" s="3"/>
    </row>
    <row r="147" spans="13:18" ht="15">
      <c r="M147" s="3"/>
      <c r="N147" s="3"/>
      <c r="O147" s="3"/>
      <c r="P147" s="3"/>
      <c r="Q147" s="3"/>
      <c r="R147" s="3"/>
    </row>
    <row r="148" spans="13:18" ht="15">
      <c r="M148" s="3"/>
      <c r="N148" s="3"/>
      <c r="O148" s="3"/>
      <c r="P148" s="3"/>
      <c r="Q148" s="3"/>
      <c r="R148" s="3"/>
    </row>
    <row r="149" spans="13:18" ht="15">
      <c r="M149" s="3"/>
      <c r="N149" s="3"/>
      <c r="O149" s="3"/>
      <c r="P149" s="3"/>
      <c r="Q149" s="3"/>
      <c r="R149" s="3"/>
    </row>
    <row r="150" spans="13:18" ht="15">
      <c r="M150" s="3"/>
      <c r="N150" s="3"/>
      <c r="O150" s="3"/>
      <c r="P150" s="3"/>
      <c r="Q150" s="3"/>
      <c r="R150" s="3"/>
    </row>
    <row r="151" spans="13:18" ht="15">
      <c r="M151" s="3"/>
      <c r="N151" s="3"/>
      <c r="O151" s="3"/>
      <c r="P151" s="3"/>
      <c r="Q151" s="3"/>
      <c r="R151" s="3"/>
    </row>
    <row r="152" spans="13:18" ht="15">
      <c r="M152" s="3"/>
      <c r="N152" s="3"/>
      <c r="O152" s="3"/>
      <c r="P152" s="3"/>
      <c r="Q152" s="3"/>
      <c r="R152" s="3"/>
    </row>
    <row r="153" spans="13:18" ht="15">
      <c r="M153" s="3"/>
      <c r="N153" s="3"/>
      <c r="O153" s="3"/>
      <c r="P153" s="3"/>
      <c r="Q153" s="3"/>
      <c r="R153" s="3"/>
    </row>
    <row r="154" spans="13:18" ht="15">
      <c r="M154" s="3"/>
      <c r="N154" s="3"/>
      <c r="O154" s="3"/>
      <c r="P154" s="3"/>
      <c r="Q154" s="3"/>
      <c r="R154" s="3"/>
    </row>
    <row r="155" spans="13:18" ht="15">
      <c r="M155" s="3"/>
      <c r="N155" s="3"/>
      <c r="O155" s="3"/>
      <c r="P155" s="3"/>
      <c r="Q155" s="3"/>
      <c r="R155" s="3"/>
    </row>
    <row r="156" spans="13:18" ht="15">
      <c r="M156" s="3"/>
      <c r="N156" s="3"/>
      <c r="O156" s="3"/>
      <c r="P156" s="3"/>
      <c r="Q156" s="3"/>
      <c r="R156" s="3"/>
    </row>
    <row r="157" spans="13:18" ht="15">
      <c r="M157" s="3"/>
      <c r="N157" s="3"/>
      <c r="O157" s="3"/>
      <c r="P157" s="3"/>
      <c r="Q157" s="3"/>
      <c r="R157" s="3"/>
    </row>
    <row r="158" spans="13:18" ht="15">
      <c r="M158" s="3"/>
      <c r="N158" s="3"/>
      <c r="O158" s="3"/>
      <c r="P158" s="3"/>
      <c r="Q158" s="3"/>
      <c r="R158" s="3"/>
    </row>
    <row r="159" spans="13:18" ht="15">
      <c r="M159" s="3"/>
      <c r="N159" s="3"/>
      <c r="O159" s="3"/>
      <c r="P159" s="3"/>
      <c r="Q159" s="3"/>
      <c r="R159" s="3"/>
    </row>
    <row r="160" spans="13:18" ht="15">
      <c r="M160" s="3"/>
      <c r="N160" s="3"/>
      <c r="O160" s="3"/>
      <c r="P160" s="3"/>
      <c r="Q160" s="3"/>
      <c r="R160" s="3"/>
    </row>
    <row r="161" spans="13:18" ht="15">
      <c r="M161" s="3"/>
      <c r="N161" s="3"/>
      <c r="O161" s="3"/>
      <c r="P161" s="3"/>
      <c r="Q161" s="3"/>
      <c r="R161" s="3"/>
    </row>
    <row r="162" spans="13:18" ht="15">
      <c r="M162" s="3"/>
      <c r="N162" s="3"/>
      <c r="O162" s="3"/>
      <c r="P162" s="3"/>
      <c r="Q162" s="3"/>
      <c r="R162" s="3"/>
    </row>
    <row r="163" spans="13:18" ht="15">
      <c r="M163" s="3"/>
      <c r="N163" s="3"/>
      <c r="O163" s="3"/>
      <c r="P163" s="3"/>
      <c r="Q163" s="3"/>
      <c r="R163" s="3"/>
    </row>
    <row r="164" spans="13:18" ht="15">
      <c r="M164" s="3"/>
      <c r="N164" s="3"/>
      <c r="O164" s="3"/>
      <c r="P164" s="3"/>
      <c r="Q164" s="3"/>
      <c r="R164" s="3"/>
    </row>
    <row r="165" spans="13:18" ht="15">
      <c r="M165" s="3"/>
      <c r="N165" s="3"/>
      <c r="O165" s="3"/>
      <c r="P165" s="3"/>
      <c r="Q165" s="3"/>
      <c r="R165" s="3"/>
    </row>
    <row r="166" spans="13:18" ht="15">
      <c r="M166" s="3"/>
      <c r="N166" s="3"/>
      <c r="O166" s="3"/>
      <c r="P166" s="3"/>
      <c r="Q166" s="3"/>
      <c r="R166" s="3"/>
    </row>
    <row r="167" spans="13:18" ht="15">
      <c r="M167" s="3"/>
      <c r="N167" s="3"/>
      <c r="O167" s="3"/>
      <c r="P167" s="3"/>
      <c r="Q167" s="3"/>
      <c r="R167" s="3"/>
    </row>
    <row r="168" spans="13:18" ht="15">
      <c r="M168" s="3"/>
      <c r="N168" s="3"/>
      <c r="O168" s="3"/>
      <c r="P168" s="3"/>
      <c r="Q168" s="3"/>
      <c r="R168" s="3"/>
    </row>
    <row r="169" spans="13:18" ht="15">
      <c r="M169" s="3"/>
      <c r="N169" s="3"/>
      <c r="O169" s="3"/>
      <c r="P169" s="3"/>
      <c r="Q169" s="3"/>
      <c r="R169" s="3"/>
    </row>
    <row r="170" spans="13:18" ht="15">
      <c r="M170" s="3"/>
      <c r="N170" s="3"/>
      <c r="O170" s="3"/>
      <c r="P170" s="3"/>
      <c r="Q170" s="3"/>
      <c r="R170" s="3"/>
    </row>
    <row r="171" spans="13:18" ht="15">
      <c r="M171" s="3"/>
      <c r="N171" s="3"/>
      <c r="O171" s="3"/>
      <c r="P171" s="3"/>
      <c r="Q171" s="3"/>
      <c r="R171" s="3"/>
    </row>
    <row r="172" spans="13:18" ht="15">
      <c r="M172" s="3"/>
      <c r="N172" s="3"/>
      <c r="O172" s="3"/>
      <c r="P172" s="3"/>
      <c r="Q172" s="3"/>
      <c r="R172" s="3"/>
    </row>
    <row r="173" spans="13:18" ht="15">
      <c r="M173" s="3"/>
      <c r="N173" s="3"/>
      <c r="O173" s="3"/>
      <c r="P173" s="3"/>
      <c r="Q173" s="3"/>
      <c r="R173" s="3"/>
    </row>
    <row r="174" spans="13:18" ht="15">
      <c r="M174" s="3"/>
      <c r="N174" s="3"/>
      <c r="O174" s="3"/>
      <c r="P174" s="3"/>
      <c r="Q174" s="3"/>
      <c r="R174" s="3"/>
    </row>
    <row r="175" spans="13:18" ht="15">
      <c r="M175" s="3"/>
      <c r="N175" s="3"/>
      <c r="O175" s="3"/>
      <c r="P175" s="3"/>
      <c r="Q175" s="3"/>
      <c r="R175" s="3"/>
    </row>
    <row r="176" spans="13:18" ht="15">
      <c r="M176" s="3"/>
      <c r="N176" s="3"/>
      <c r="O176" s="3"/>
      <c r="P176" s="3"/>
      <c r="Q176" s="3"/>
      <c r="R176" s="3"/>
    </row>
    <row r="177" spans="13:18" ht="15">
      <c r="M177" s="3"/>
      <c r="N177" s="3"/>
      <c r="O177" s="3"/>
      <c r="P177" s="3"/>
      <c r="Q177" s="3"/>
      <c r="R177" s="3"/>
    </row>
    <row r="178" spans="13:18" ht="15">
      <c r="M178" s="3"/>
      <c r="N178" s="3"/>
      <c r="O178" s="3"/>
      <c r="P178" s="3"/>
      <c r="Q178" s="3"/>
      <c r="R178" s="3"/>
    </row>
    <row r="179" spans="13:18" ht="15">
      <c r="M179" s="3"/>
      <c r="N179" s="3"/>
      <c r="O179" s="3"/>
      <c r="P179" s="3"/>
      <c r="Q179" s="3"/>
      <c r="R179" s="3"/>
    </row>
    <row r="180" spans="13:18" ht="15">
      <c r="M180" s="3"/>
      <c r="N180" s="3"/>
      <c r="O180" s="3"/>
      <c r="P180" s="3"/>
      <c r="Q180" s="3"/>
      <c r="R180" s="3"/>
    </row>
    <row r="181" spans="13:18" ht="15">
      <c r="M181" s="3"/>
      <c r="N181" s="3"/>
      <c r="O181" s="3"/>
      <c r="P181" s="3"/>
      <c r="Q181" s="3"/>
      <c r="R181" s="3"/>
    </row>
    <row r="182" spans="13:18" ht="15">
      <c r="M182" s="3"/>
      <c r="N182" s="3"/>
      <c r="O182" s="3"/>
      <c r="P182" s="3"/>
      <c r="Q182" s="3"/>
      <c r="R182" s="3"/>
    </row>
    <row r="183" spans="13:18" ht="15">
      <c r="M183" s="3"/>
      <c r="N183" s="3"/>
      <c r="O183" s="3"/>
      <c r="P183" s="3"/>
      <c r="Q183" s="3"/>
      <c r="R183" s="3"/>
    </row>
    <row r="184" spans="13:18" ht="15">
      <c r="M184" s="3"/>
      <c r="N184" s="3"/>
      <c r="O184" s="3"/>
      <c r="P184" s="3"/>
      <c r="Q184" s="3"/>
      <c r="R184" s="3"/>
    </row>
    <row r="185" spans="13:18" ht="15">
      <c r="M185" s="3"/>
      <c r="N185" s="3"/>
      <c r="O185" s="3"/>
      <c r="P185" s="3"/>
      <c r="Q185" s="3"/>
      <c r="R185" s="3"/>
    </row>
    <row r="186" spans="13:18" ht="15">
      <c r="M186" s="3"/>
      <c r="N186" s="3"/>
      <c r="O186" s="3"/>
      <c r="P186" s="3"/>
      <c r="Q186" s="3"/>
      <c r="R186" s="3"/>
    </row>
    <row r="187" spans="13:18" ht="15">
      <c r="M187" s="3"/>
      <c r="N187" s="3"/>
      <c r="O187" s="3"/>
      <c r="P187" s="3"/>
      <c r="Q187" s="3"/>
      <c r="R187" s="3"/>
    </row>
    <row r="188" spans="13:18" ht="15">
      <c r="M188" s="3"/>
      <c r="N188" s="3"/>
      <c r="O188" s="3"/>
      <c r="P188" s="3"/>
      <c r="Q188" s="3"/>
      <c r="R188" s="3"/>
    </row>
    <row r="189" spans="13:18" ht="15">
      <c r="M189" s="3"/>
      <c r="N189" s="3"/>
      <c r="O189" s="3"/>
      <c r="P189" s="3"/>
      <c r="Q189" s="3"/>
      <c r="R189" s="3"/>
    </row>
    <row r="190" spans="13:18" ht="15">
      <c r="M190" s="3"/>
      <c r="N190" s="3"/>
      <c r="O190" s="3"/>
      <c r="P190" s="3"/>
      <c r="Q190" s="3"/>
      <c r="R190" s="3"/>
    </row>
    <row r="191" spans="13:18" ht="15">
      <c r="M191" s="3"/>
      <c r="N191" s="3"/>
      <c r="O191" s="3"/>
      <c r="P191" s="3"/>
      <c r="Q191" s="3"/>
      <c r="R191" s="3"/>
    </row>
    <row r="192" spans="13:18" ht="15">
      <c r="M192" s="3"/>
      <c r="N192" s="3"/>
      <c r="O192" s="3"/>
      <c r="P192" s="3"/>
      <c r="Q192" s="3"/>
      <c r="R192" s="3"/>
    </row>
    <row r="193" spans="13:18" ht="15">
      <c r="M193" s="3"/>
      <c r="N193" s="3"/>
      <c r="O193" s="3"/>
      <c r="P193" s="3"/>
      <c r="Q193" s="3"/>
      <c r="R193" s="3"/>
    </row>
    <row r="194" spans="13:18" ht="15">
      <c r="M194" s="3"/>
      <c r="N194" s="3"/>
      <c r="O194" s="3"/>
      <c r="P194" s="3"/>
      <c r="Q194" s="3"/>
      <c r="R194" s="3"/>
    </row>
    <row r="195" spans="13:18" ht="15">
      <c r="M195" s="3"/>
      <c r="N195" s="3"/>
      <c r="O195" s="3"/>
      <c r="P195" s="3"/>
      <c r="Q195" s="3"/>
      <c r="R195" s="3"/>
    </row>
    <row r="196" spans="13:18" ht="15">
      <c r="M196" s="3"/>
      <c r="N196" s="3"/>
      <c r="O196" s="3"/>
      <c r="P196" s="3"/>
      <c r="Q196" s="3"/>
      <c r="R196" s="3"/>
    </row>
    <row r="197" spans="13:18" ht="15">
      <c r="M197" s="3"/>
      <c r="N197" s="3"/>
      <c r="O197" s="3"/>
      <c r="P197" s="3"/>
      <c r="Q197" s="3"/>
      <c r="R197" s="3"/>
    </row>
    <row r="198" spans="13:18" ht="15">
      <c r="M198" s="3"/>
      <c r="N198" s="3"/>
      <c r="O198" s="3"/>
      <c r="P198" s="3"/>
      <c r="Q198" s="3"/>
      <c r="R198" s="3"/>
    </row>
    <row r="199" spans="13:18" ht="15">
      <c r="M199" s="3"/>
      <c r="N199" s="3"/>
      <c r="O199" s="3"/>
      <c r="P199" s="3"/>
      <c r="Q199" s="3"/>
      <c r="R199" s="3"/>
    </row>
    <row r="200" spans="13:18" ht="15">
      <c r="M200" s="3"/>
      <c r="N200" s="3"/>
      <c r="O200" s="3"/>
      <c r="P200" s="3"/>
      <c r="Q200" s="3"/>
      <c r="R200" s="3"/>
    </row>
    <row r="201" spans="13:18" ht="15">
      <c r="M201" s="3"/>
      <c r="N201" s="3"/>
      <c r="O201" s="3"/>
      <c r="P201" s="3"/>
      <c r="Q201" s="3"/>
      <c r="R201" s="3"/>
    </row>
    <row r="202" spans="13:18" ht="15">
      <c r="M202" s="3"/>
      <c r="N202" s="3"/>
      <c r="O202" s="3"/>
      <c r="P202" s="3"/>
      <c r="Q202" s="3"/>
      <c r="R202" s="3"/>
    </row>
    <row r="203" spans="13:18" ht="15">
      <c r="M203" s="3"/>
      <c r="N203" s="3"/>
      <c r="O203" s="3"/>
      <c r="P203" s="3"/>
      <c r="Q203" s="3"/>
      <c r="R203" s="3"/>
    </row>
    <row r="204" spans="13:18" ht="15">
      <c r="M204" s="3"/>
      <c r="N204" s="3"/>
      <c r="O204" s="3"/>
      <c r="P204" s="3"/>
      <c r="Q204" s="3"/>
      <c r="R204" s="3"/>
    </row>
    <row r="205" spans="13:18" ht="15">
      <c r="M205" s="3"/>
      <c r="N205" s="3"/>
      <c r="O205" s="3"/>
      <c r="P205" s="3"/>
      <c r="Q205" s="3"/>
      <c r="R205" s="3"/>
    </row>
    <row r="206" spans="13:18" ht="15">
      <c r="M206" s="3"/>
      <c r="N206" s="3"/>
      <c r="O206" s="3"/>
      <c r="P206" s="3"/>
      <c r="Q206" s="3"/>
      <c r="R206" s="3"/>
    </row>
    <row r="207" spans="13:18" ht="15">
      <c r="M207" s="3"/>
      <c r="N207" s="3"/>
      <c r="O207" s="3"/>
      <c r="P207" s="3"/>
      <c r="Q207" s="3"/>
      <c r="R207" s="3"/>
    </row>
    <row r="208" spans="13:18" ht="15">
      <c r="M208" s="3"/>
      <c r="N208" s="3"/>
      <c r="O208" s="3"/>
      <c r="P208" s="3"/>
      <c r="Q208" s="3"/>
      <c r="R208" s="3"/>
    </row>
    <row r="209" spans="13:18" ht="15">
      <c r="M209" s="3"/>
      <c r="N209" s="3"/>
      <c r="O209" s="3"/>
      <c r="P209" s="3"/>
      <c r="Q209" s="3"/>
      <c r="R209" s="3"/>
    </row>
    <row r="210" spans="13:18" ht="15">
      <c r="M210" s="3"/>
      <c r="N210" s="3"/>
      <c r="O210" s="3"/>
      <c r="P210" s="3"/>
      <c r="Q210" s="3"/>
      <c r="R210" s="3"/>
    </row>
    <row r="211" spans="13:18" ht="15">
      <c r="M211" s="3"/>
      <c r="N211" s="3"/>
      <c r="O211" s="3"/>
      <c r="P211" s="3"/>
      <c r="Q211" s="3"/>
      <c r="R211" s="3"/>
    </row>
    <row r="212" spans="13:18" ht="15">
      <c r="M212" s="3"/>
      <c r="N212" s="3"/>
      <c r="O212" s="3"/>
      <c r="P212" s="3"/>
      <c r="Q212" s="3"/>
      <c r="R212" s="3"/>
    </row>
    <row r="213" spans="13:18" ht="15">
      <c r="M213" s="3"/>
      <c r="N213" s="3"/>
      <c r="O213" s="3"/>
      <c r="P213" s="3"/>
      <c r="Q213" s="3"/>
      <c r="R213" s="3"/>
    </row>
    <row r="214" spans="13:18" ht="15">
      <c r="M214" s="3"/>
      <c r="N214" s="3"/>
      <c r="O214" s="3"/>
      <c r="P214" s="3"/>
      <c r="Q214" s="3"/>
      <c r="R214" s="3"/>
    </row>
    <row r="215" spans="13:18" ht="15">
      <c r="M215" s="3"/>
      <c r="N215" s="3"/>
      <c r="O215" s="3"/>
      <c r="P215" s="3"/>
      <c r="Q215" s="3"/>
      <c r="R215" s="3"/>
    </row>
    <row r="216" spans="13:18" ht="15">
      <c r="M216" s="3"/>
      <c r="N216" s="3"/>
      <c r="O216" s="3"/>
      <c r="P216" s="3"/>
      <c r="Q216" s="3"/>
      <c r="R216" s="3"/>
    </row>
    <row r="217" spans="13:18" ht="15">
      <c r="M217" s="3"/>
      <c r="N217" s="3"/>
      <c r="O217" s="3"/>
      <c r="P217" s="3"/>
      <c r="Q217" s="3"/>
      <c r="R217" s="3"/>
    </row>
    <row r="218" spans="13:18" ht="15">
      <c r="M218" s="3"/>
      <c r="N218" s="3"/>
      <c r="O218" s="3"/>
      <c r="P218" s="3"/>
      <c r="Q218" s="3"/>
      <c r="R218" s="3"/>
    </row>
    <row r="219" spans="13:18" ht="15">
      <c r="M219" s="3"/>
      <c r="N219" s="3"/>
      <c r="O219" s="3"/>
      <c r="P219" s="3"/>
      <c r="Q219" s="3"/>
      <c r="R219" s="3"/>
    </row>
    <row r="220" spans="13:18" ht="15">
      <c r="M220" s="3"/>
      <c r="N220" s="3"/>
      <c r="O220" s="3"/>
      <c r="P220" s="3"/>
      <c r="Q220" s="3"/>
      <c r="R220" s="3"/>
    </row>
    <row r="221" spans="13:18" ht="15">
      <c r="M221" s="3"/>
      <c r="N221" s="3"/>
      <c r="O221" s="3"/>
      <c r="P221" s="3"/>
      <c r="Q221" s="3"/>
      <c r="R221" s="3"/>
    </row>
    <row r="222" spans="13:18" ht="15">
      <c r="M222" s="3"/>
      <c r="N222" s="3"/>
      <c r="O222" s="3"/>
      <c r="P222" s="3"/>
      <c r="Q222" s="3"/>
      <c r="R222" s="3"/>
    </row>
    <row r="223" spans="13:18" ht="15">
      <c r="M223" s="3"/>
      <c r="N223" s="3"/>
      <c r="O223" s="3"/>
      <c r="P223" s="3"/>
      <c r="Q223" s="3"/>
      <c r="R223" s="3"/>
    </row>
    <row r="224" spans="13:18" ht="15">
      <c r="M224" s="3"/>
      <c r="N224" s="3"/>
      <c r="O224" s="3"/>
      <c r="P224" s="3"/>
      <c r="Q224" s="3"/>
      <c r="R224" s="3"/>
    </row>
    <row r="225" spans="13:18" ht="15">
      <c r="M225" s="3"/>
      <c r="N225" s="3"/>
      <c r="O225" s="3"/>
      <c r="P225" s="3"/>
      <c r="Q225" s="3"/>
      <c r="R225" s="3"/>
    </row>
    <row r="226" spans="13:18" ht="15">
      <c r="M226" s="3"/>
      <c r="N226" s="3"/>
      <c r="O226" s="3"/>
      <c r="P226" s="3"/>
      <c r="Q226" s="3"/>
      <c r="R226" s="3"/>
    </row>
    <row r="227" spans="13:18" ht="15">
      <c r="M227" s="3"/>
      <c r="N227" s="3"/>
      <c r="O227" s="3"/>
      <c r="P227" s="3"/>
      <c r="Q227" s="3"/>
      <c r="R227" s="3"/>
    </row>
    <row r="228" spans="13:18" ht="15">
      <c r="M228" s="3"/>
      <c r="N228" s="3"/>
      <c r="O228" s="3"/>
      <c r="P228" s="3"/>
      <c r="Q228" s="3"/>
      <c r="R228" s="3"/>
    </row>
    <row r="229" spans="13:18" ht="15">
      <c r="M229" s="3"/>
      <c r="N229" s="3"/>
      <c r="O229" s="3"/>
      <c r="P229" s="3"/>
      <c r="Q229" s="3"/>
      <c r="R229" s="3"/>
    </row>
    <row r="230" spans="13:18" ht="15">
      <c r="M230" s="3"/>
      <c r="N230" s="3"/>
      <c r="O230" s="3"/>
      <c r="P230" s="3"/>
      <c r="Q230" s="3"/>
      <c r="R230" s="3"/>
    </row>
    <row r="231" spans="13:18" ht="15">
      <c r="M231" s="3"/>
      <c r="N231" s="3"/>
      <c r="O231" s="3"/>
      <c r="P231" s="3"/>
      <c r="Q231" s="3"/>
      <c r="R231" s="3"/>
    </row>
    <row r="232" spans="13:18" ht="15">
      <c r="M232" s="3"/>
      <c r="N232" s="3"/>
      <c r="O232" s="3"/>
      <c r="P232" s="3"/>
      <c r="Q232" s="3"/>
      <c r="R232" s="3"/>
    </row>
    <row r="233" spans="13:18" ht="15">
      <c r="M233" s="3"/>
      <c r="N233" s="3"/>
      <c r="O233" s="3"/>
      <c r="P233" s="3"/>
      <c r="Q233" s="3"/>
      <c r="R233" s="3"/>
    </row>
    <row r="234" spans="13:18" ht="15">
      <c r="M234" s="3"/>
      <c r="N234" s="3"/>
      <c r="O234" s="3"/>
      <c r="P234" s="3"/>
      <c r="Q234" s="3"/>
      <c r="R234" s="3"/>
    </row>
    <row r="235" spans="13:18" ht="15">
      <c r="M235" s="3"/>
      <c r="N235" s="3"/>
      <c r="O235" s="3"/>
      <c r="P235" s="3"/>
      <c r="Q235" s="3"/>
      <c r="R235" s="3"/>
    </row>
    <row r="236" spans="13:18" ht="15">
      <c r="M236" s="3"/>
      <c r="N236" s="3"/>
      <c r="O236" s="3"/>
      <c r="P236" s="3"/>
      <c r="Q236" s="3"/>
      <c r="R236" s="3"/>
    </row>
    <row r="237" spans="13:18" ht="15">
      <c r="M237" s="3"/>
      <c r="N237" s="3"/>
      <c r="O237" s="3"/>
      <c r="P237" s="3"/>
      <c r="Q237" s="3"/>
      <c r="R237" s="3"/>
    </row>
    <row r="238" spans="13:18" ht="15">
      <c r="M238" s="3"/>
      <c r="N238" s="3"/>
      <c r="O238" s="3"/>
      <c r="P238" s="3"/>
      <c r="Q238" s="3"/>
      <c r="R238" s="3"/>
    </row>
    <row r="239" spans="13:18" ht="15">
      <c r="M239" s="3"/>
      <c r="N239" s="3"/>
      <c r="O239" s="3"/>
      <c r="P239" s="3"/>
      <c r="Q239" s="3"/>
      <c r="R239" s="3"/>
    </row>
    <row r="240" spans="13:18" ht="15">
      <c r="M240" s="3"/>
      <c r="N240" s="3"/>
      <c r="O240" s="3"/>
      <c r="P240" s="3"/>
      <c r="Q240" s="3"/>
      <c r="R240" s="3"/>
    </row>
    <row r="241" spans="13:18" ht="15">
      <c r="M241" s="3"/>
      <c r="N241" s="3"/>
      <c r="O241" s="3"/>
      <c r="P241" s="3"/>
      <c r="Q241" s="3"/>
      <c r="R241" s="3"/>
    </row>
    <row r="242" spans="13:18" ht="15">
      <c r="M242" s="3"/>
      <c r="N242" s="3"/>
      <c r="O242" s="3"/>
      <c r="P242" s="3"/>
      <c r="Q242" s="3"/>
      <c r="R242" s="3"/>
    </row>
    <row r="243" spans="13:18" ht="15">
      <c r="M243" s="3"/>
      <c r="N243" s="3"/>
      <c r="O243" s="3"/>
      <c r="P243" s="3"/>
      <c r="Q243" s="3"/>
      <c r="R243" s="3"/>
    </row>
    <row r="244" spans="13:18" ht="15">
      <c r="M244" s="3"/>
      <c r="N244" s="3"/>
      <c r="O244" s="3"/>
      <c r="P244" s="3"/>
      <c r="Q244" s="3"/>
      <c r="R244" s="3"/>
    </row>
    <row r="245" spans="13:18" ht="15">
      <c r="M245" s="3"/>
      <c r="N245" s="3"/>
      <c r="O245" s="3"/>
      <c r="P245" s="3"/>
      <c r="Q245" s="3"/>
      <c r="R245" s="3"/>
    </row>
    <row r="246" spans="13:18" ht="15">
      <c r="M246" s="3"/>
      <c r="N246" s="3"/>
      <c r="O246" s="3"/>
      <c r="P246" s="3"/>
      <c r="Q246" s="3"/>
      <c r="R246" s="3"/>
    </row>
    <row r="247" spans="13:18" ht="15">
      <c r="M247" s="3"/>
      <c r="N247" s="3"/>
      <c r="O247" s="3"/>
      <c r="P247" s="3"/>
      <c r="Q247" s="3"/>
      <c r="R247" s="3"/>
    </row>
    <row r="248" spans="13:18" ht="15">
      <c r="M248" s="3"/>
      <c r="N248" s="3"/>
      <c r="O248" s="3"/>
      <c r="P248" s="3"/>
      <c r="Q248" s="3"/>
      <c r="R248" s="3"/>
    </row>
    <row r="249" spans="13:18" ht="15">
      <c r="M249" s="3"/>
      <c r="N249" s="3"/>
      <c r="O249" s="3"/>
      <c r="P249" s="3"/>
      <c r="Q249" s="3"/>
      <c r="R249" s="3"/>
    </row>
    <row r="250" spans="13:18" ht="15">
      <c r="M250" s="3"/>
      <c r="N250" s="3"/>
      <c r="O250" s="3"/>
      <c r="P250" s="3"/>
      <c r="Q250" s="3"/>
      <c r="R250" s="3"/>
    </row>
    <row r="251" spans="13:18" ht="15">
      <c r="M251" s="3"/>
      <c r="N251" s="3"/>
      <c r="O251" s="3"/>
      <c r="P251" s="3"/>
      <c r="Q251" s="3"/>
      <c r="R251" s="3"/>
    </row>
    <row r="252" spans="13:18" ht="15">
      <c r="M252" s="3"/>
      <c r="N252" s="3"/>
      <c r="O252" s="3"/>
      <c r="P252" s="3"/>
      <c r="Q252" s="3"/>
      <c r="R252" s="3"/>
    </row>
    <row r="253" spans="13:18" ht="15">
      <c r="M253" s="3"/>
      <c r="N253" s="3"/>
      <c r="O253" s="3"/>
      <c r="P253" s="3"/>
      <c r="Q253" s="3"/>
      <c r="R253" s="3"/>
    </row>
    <row r="254" spans="13:18" ht="15">
      <c r="M254" s="3"/>
      <c r="N254" s="3"/>
      <c r="O254" s="3"/>
      <c r="P254" s="3"/>
      <c r="Q254" s="3"/>
      <c r="R254" s="3"/>
    </row>
    <row r="255" spans="13:18" ht="15">
      <c r="M255" s="3"/>
      <c r="N255" s="3"/>
      <c r="O255" s="3"/>
      <c r="P255" s="3"/>
      <c r="Q255" s="3"/>
      <c r="R255" s="3"/>
    </row>
    <row r="256" spans="13:18" ht="15">
      <c r="M256" s="3"/>
      <c r="N256" s="3"/>
      <c r="O256" s="3"/>
      <c r="P256" s="3"/>
      <c r="Q256" s="3"/>
      <c r="R256" s="3"/>
    </row>
    <row r="257" spans="13:18" ht="15">
      <c r="M257" s="3"/>
      <c r="N257" s="3"/>
      <c r="O257" s="3"/>
      <c r="P257" s="3"/>
      <c r="Q257" s="3"/>
      <c r="R257" s="3"/>
    </row>
    <row r="258" spans="13:18" ht="15">
      <c r="M258" s="3"/>
      <c r="N258" s="3"/>
      <c r="O258" s="3"/>
      <c r="P258" s="3"/>
      <c r="Q258" s="3"/>
      <c r="R258" s="3"/>
    </row>
    <row r="259" spans="13:18" ht="15">
      <c r="M259" s="3"/>
      <c r="N259" s="3"/>
      <c r="O259" s="3"/>
      <c r="P259" s="3"/>
      <c r="Q259" s="3"/>
      <c r="R259" s="3"/>
    </row>
    <row r="260" spans="13:18" ht="15">
      <c r="M260" s="3"/>
      <c r="N260" s="3"/>
      <c r="O260" s="3"/>
      <c r="P260" s="3"/>
      <c r="Q260" s="3"/>
      <c r="R260" s="3"/>
    </row>
    <row r="261" spans="13:18" ht="15">
      <c r="M261" s="3"/>
      <c r="N261" s="3"/>
      <c r="O261" s="3"/>
      <c r="P261" s="3"/>
      <c r="Q261" s="3"/>
      <c r="R261" s="3"/>
    </row>
    <row r="262" spans="13:18" ht="15">
      <c r="M262" s="3"/>
      <c r="N262" s="3"/>
      <c r="O262" s="3"/>
      <c r="P262" s="3"/>
      <c r="Q262" s="3"/>
      <c r="R262" s="3"/>
    </row>
    <row r="263" spans="13:18" ht="15">
      <c r="M263" s="3"/>
      <c r="N263" s="3"/>
      <c r="O263" s="3"/>
      <c r="P263" s="3"/>
      <c r="Q263" s="3"/>
      <c r="R263" s="3"/>
    </row>
    <row r="264" spans="13:18" ht="15">
      <c r="M264" s="3"/>
      <c r="N264" s="3"/>
      <c r="O264" s="3"/>
      <c r="P264" s="3"/>
      <c r="Q264" s="3"/>
      <c r="R264" s="3"/>
    </row>
    <row r="265" spans="13:18" ht="15">
      <c r="M265" s="3"/>
      <c r="N265" s="3"/>
      <c r="O265" s="3"/>
      <c r="P265" s="3"/>
      <c r="Q265" s="3"/>
      <c r="R265" s="3"/>
    </row>
    <row r="266" spans="13:18" ht="15">
      <c r="M266" s="3"/>
      <c r="N266" s="3"/>
      <c r="O266" s="3"/>
      <c r="P266" s="3"/>
      <c r="Q266" s="3"/>
      <c r="R266" s="3"/>
    </row>
    <row r="267" spans="13:18" ht="15">
      <c r="M267" s="3"/>
      <c r="N267" s="3"/>
      <c r="O267" s="3"/>
      <c r="P267" s="3"/>
      <c r="Q267" s="3"/>
      <c r="R267" s="3"/>
    </row>
    <row r="268" spans="13:18" ht="15">
      <c r="M268" s="3"/>
      <c r="N268" s="3"/>
      <c r="O268" s="3"/>
      <c r="P268" s="3"/>
      <c r="Q268" s="3"/>
      <c r="R268" s="3"/>
    </row>
    <row r="269" spans="13:18" ht="15">
      <c r="M269" s="3"/>
      <c r="N269" s="3"/>
      <c r="O269" s="3"/>
      <c r="P269" s="3"/>
      <c r="Q269" s="3"/>
      <c r="R269" s="3"/>
    </row>
    <row r="270" spans="13:18" ht="15">
      <c r="M270" s="3"/>
      <c r="N270" s="3"/>
      <c r="O270" s="3"/>
      <c r="P270" s="3"/>
      <c r="Q270" s="3"/>
      <c r="R270" s="3"/>
    </row>
    <row r="271" spans="13:18" ht="15">
      <c r="M271" s="3"/>
      <c r="N271" s="3"/>
      <c r="O271" s="3"/>
      <c r="P271" s="3"/>
      <c r="Q271" s="3"/>
      <c r="R271" s="3"/>
    </row>
    <row r="272" spans="13:18" ht="15">
      <c r="M272" s="3"/>
      <c r="N272" s="3"/>
      <c r="O272" s="3"/>
      <c r="P272" s="3"/>
      <c r="Q272" s="3"/>
      <c r="R272" s="3"/>
    </row>
    <row r="273" spans="13:18" ht="15">
      <c r="M273" s="3"/>
      <c r="N273" s="3"/>
      <c r="O273" s="3"/>
      <c r="P273" s="3"/>
      <c r="Q273" s="3"/>
      <c r="R273" s="3"/>
    </row>
    <row r="274" spans="13:18" ht="15">
      <c r="M274" s="3"/>
      <c r="N274" s="3"/>
      <c r="O274" s="3"/>
      <c r="P274" s="3"/>
      <c r="Q274" s="3"/>
      <c r="R274" s="3"/>
    </row>
    <row r="275" spans="13:18" ht="15">
      <c r="M275" s="3"/>
      <c r="N275" s="3"/>
      <c r="O275" s="3"/>
      <c r="P275" s="3"/>
      <c r="Q275" s="3"/>
      <c r="R275" s="3"/>
    </row>
    <row r="276" spans="13:18" ht="15">
      <c r="M276" s="3"/>
      <c r="N276" s="3"/>
      <c r="O276" s="3"/>
      <c r="P276" s="3"/>
      <c r="Q276" s="3"/>
      <c r="R276" s="3"/>
    </row>
    <row r="277" spans="13:18" ht="15">
      <c r="M277" s="3"/>
      <c r="N277" s="3"/>
      <c r="O277" s="3"/>
      <c r="P277" s="3"/>
      <c r="Q277" s="3"/>
      <c r="R277" s="3"/>
    </row>
    <row r="278" spans="13:18" ht="15">
      <c r="M278" s="3"/>
      <c r="N278" s="3"/>
      <c r="O278" s="3"/>
      <c r="P278" s="3"/>
      <c r="Q278" s="3"/>
      <c r="R278" s="3"/>
    </row>
    <row r="279" spans="13:18" ht="15">
      <c r="M279" s="3"/>
      <c r="N279" s="3"/>
      <c r="O279" s="3"/>
      <c r="P279" s="3"/>
      <c r="Q279" s="3"/>
      <c r="R279" s="3"/>
    </row>
    <row r="280" spans="13:18" ht="15">
      <c r="M280" s="3"/>
      <c r="N280" s="3"/>
      <c r="O280" s="3"/>
      <c r="P280" s="3"/>
      <c r="Q280" s="3"/>
      <c r="R280" s="3"/>
    </row>
    <row r="281" spans="13:18" ht="15">
      <c r="M281" s="3"/>
      <c r="N281" s="3"/>
      <c r="O281" s="3"/>
      <c r="P281" s="3"/>
      <c r="Q281" s="3"/>
      <c r="R281" s="3"/>
    </row>
    <row r="282" spans="13:18" ht="15">
      <c r="M282" s="3"/>
      <c r="N282" s="3"/>
      <c r="O282" s="3"/>
      <c r="P282" s="3"/>
      <c r="Q282" s="3"/>
      <c r="R282" s="3"/>
    </row>
    <row r="283" spans="13:18" ht="15">
      <c r="M283" s="3"/>
      <c r="N283" s="3"/>
      <c r="O283" s="3"/>
      <c r="P283" s="3"/>
      <c r="Q283" s="3"/>
      <c r="R283" s="3"/>
    </row>
    <row r="284" spans="13:18" ht="15">
      <c r="M284" s="3"/>
      <c r="N284" s="3"/>
      <c r="O284" s="3"/>
      <c r="P284" s="3"/>
      <c r="Q284" s="3"/>
      <c r="R284" s="3"/>
    </row>
    <row r="285" spans="13:18" ht="15">
      <c r="M285" s="3"/>
      <c r="N285" s="3"/>
      <c r="O285" s="3"/>
      <c r="P285" s="3"/>
      <c r="Q285" s="3"/>
      <c r="R285" s="3"/>
    </row>
    <row r="286" spans="13:18" ht="15">
      <c r="M286" s="3"/>
      <c r="N286" s="3"/>
      <c r="O286" s="3"/>
      <c r="P286" s="3"/>
      <c r="Q286" s="3"/>
      <c r="R286" s="3"/>
    </row>
    <row r="287" spans="13:18" ht="15">
      <c r="M287" s="3"/>
      <c r="N287" s="3"/>
      <c r="O287" s="3"/>
      <c r="P287" s="3"/>
      <c r="Q287" s="3"/>
      <c r="R287" s="3"/>
    </row>
    <row r="288" spans="13:18" ht="15">
      <c r="M288" s="3"/>
      <c r="N288" s="3"/>
      <c r="O288" s="3"/>
      <c r="P288" s="3"/>
      <c r="Q288" s="3"/>
      <c r="R288" s="3"/>
    </row>
    <row r="289" spans="13:18" ht="15">
      <c r="M289" s="3"/>
      <c r="N289" s="3"/>
      <c r="O289" s="3"/>
      <c r="P289" s="3"/>
      <c r="Q289" s="3"/>
      <c r="R289" s="3"/>
    </row>
    <row r="290" spans="13:18" ht="15">
      <c r="M290" s="3"/>
      <c r="N290" s="3"/>
      <c r="O290" s="3"/>
      <c r="P290" s="3"/>
      <c r="Q290" s="3"/>
      <c r="R290" s="3"/>
    </row>
    <row r="291" spans="13:18" ht="15">
      <c r="M291" s="3"/>
      <c r="N291" s="3"/>
      <c r="O291" s="3"/>
      <c r="P291" s="3"/>
      <c r="Q291" s="3"/>
      <c r="R291" s="3"/>
    </row>
    <row r="292" spans="13:18" ht="15">
      <c r="M292" s="3"/>
      <c r="N292" s="3"/>
      <c r="O292" s="3"/>
      <c r="P292" s="3"/>
      <c r="Q292" s="3"/>
      <c r="R292" s="3"/>
    </row>
    <row r="293" spans="13:18" ht="15">
      <c r="M293" s="3"/>
      <c r="N293" s="3"/>
      <c r="O293" s="3"/>
      <c r="P293" s="3"/>
      <c r="Q293" s="3"/>
      <c r="R293" s="3"/>
    </row>
    <row r="294" spans="13:18" ht="15">
      <c r="M294" s="3"/>
      <c r="N294" s="3"/>
      <c r="O294" s="3"/>
      <c r="P294" s="3"/>
      <c r="Q294" s="3"/>
      <c r="R294" s="3"/>
    </row>
    <row r="295" spans="13:18" ht="15">
      <c r="M295" s="3"/>
      <c r="N295" s="3"/>
      <c r="O295" s="3"/>
      <c r="P295" s="3"/>
      <c r="Q295" s="3"/>
      <c r="R295" s="3"/>
    </row>
    <row r="296" spans="13:18" ht="15">
      <c r="M296" s="3"/>
      <c r="N296" s="3"/>
      <c r="O296" s="3"/>
      <c r="P296" s="3"/>
      <c r="Q296" s="3"/>
      <c r="R296" s="3"/>
    </row>
    <row r="297" spans="13:18" ht="15">
      <c r="M297" s="3"/>
      <c r="N297" s="3"/>
      <c r="O297" s="3"/>
      <c r="P297" s="3"/>
      <c r="Q297" s="3"/>
      <c r="R297" s="3"/>
    </row>
    <row r="298" spans="13:18" ht="15">
      <c r="M298" s="3"/>
      <c r="N298" s="3"/>
      <c r="O298" s="3"/>
      <c r="P298" s="3"/>
      <c r="Q298" s="3"/>
      <c r="R298" s="3"/>
    </row>
    <row r="299" spans="13:18" ht="15">
      <c r="M299" s="3"/>
      <c r="N299" s="3"/>
      <c r="O299" s="3"/>
      <c r="P299" s="3"/>
      <c r="Q299" s="3"/>
      <c r="R299" s="3"/>
    </row>
    <row r="300" spans="13:18" ht="15">
      <c r="M300" s="3"/>
      <c r="N300" s="3"/>
      <c r="O300" s="3"/>
      <c r="P300" s="3"/>
      <c r="Q300" s="3"/>
      <c r="R300" s="3"/>
    </row>
    <row r="301" spans="13:18" ht="15">
      <c r="M301" s="3"/>
      <c r="N301" s="3"/>
      <c r="O301" s="3"/>
      <c r="P301" s="3"/>
      <c r="Q301" s="3"/>
      <c r="R301" s="3"/>
    </row>
    <row r="302" spans="13:18" ht="15">
      <c r="M302" s="3"/>
      <c r="N302" s="3"/>
      <c r="O302" s="3"/>
      <c r="P302" s="3"/>
      <c r="Q302" s="3"/>
      <c r="R302" s="3"/>
    </row>
    <row r="303" spans="13:18" ht="15">
      <c r="M303" s="3"/>
      <c r="N303" s="3"/>
      <c r="O303" s="3"/>
      <c r="P303" s="3"/>
      <c r="Q303" s="3"/>
      <c r="R303" s="3"/>
    </row>
    <row r="304" spans="13:18" ht="15">
      <c r="M304" s="3"/>
      <c r="N304" s="3"/>
      <c r="O304" s="3"/>
      <c r="P304" s="3"/>
      <c r="Q304" s="3"/>
      <c r="R304" s="3"/>
    </row>
    <row r="305" spans="13:18" ht="15">
      <c r="M305" s="3"/>
      <c r="N305" s="3"/>
      <c r="O305" s="3"/>
      <c r="P305" s="3"/>
      <c r="Q305" s="3"/>
      <c r="R305" s="3"/>
    </row>
    <row r="306" spans="13:18" ht="15">
      <c r="M306" s="3"/>
      <c r="N306" s="3"/>
      <c r="O306" s="3"/>
      <c r="P306" s="3"/>
      <c r="Q306" s="3"/>
      <c r="R306" s="3"/>
    </row>
    <row r="307" spans="13:18" ht="15">
      <c r="M307" s="3"/>
      <c r="N307" s="3"/>
      <c r="O307" s="3"/>
      <c r="P307" s="3"/>
      <c r="Q307" s="3"/>
      <c r="R307" s="3"/>
    </row>
    <row r="308" spans="13:18" ht="15">
      <c r="M308" s="3"/>
      <c r="N308" s="3"/>
      <c r="O308" s="3"/>
      <c r="P308" s="3"/>
      <c r="Q308" s="3"/>
      <c r="R308" s="3"/>
    </row>
    <row r="309" spans="13:18" ht="15">
      <c r="M309" s="3"/>
      <c r="N309" s="3"/>
      <c r="O309" s="3"/>
      <c r="P309" s="3"/>
      <c r="Q309" s="3"/>
      <c r="R309" s="3"/>
    </row>
    <row r="310" spans="13:18" ht="15">
      <c r="M310" s="3"/>
      <c r="N310" s="3"/>
      <c r="O310" s="3"/>
      <c r="P310" s="3"/>
      <c r="Q310" s="3"/>
      <c r="R310" s="3"/>
    </row>
    <row r="311" spans="13:18" ht="15">
      <c r="M311" s="3"/>
      <c r="N311" s="3"/>
      <c r="O311" s="3"/>
      <c r="P311" s="3"/>
      <c r="Q311" s="3"/>
      <c r="R311" s="3"/>
    </row>
    <row r="312" spans="13:18" ht="15">
      <c r="M312" s="3"/>
      <c r="N312" s="3"/>
      <c r="O312" s="3"/>
      <c r="P312" s="3"/>
      <c r="Q312" s="3"/>
      <c r="R312" s="3"/>
    </row>
    <row r="313" spans="13:18" ht="15">
      <c r="M313" s="3"/>
      <c r="N313" s="3"/>
      <c r="O313" s="3"/>
      <c r="P313" s="3"/>
      <c r="Q313" s="3"/>
      <c r="R313" s="3"/>
    </row>
    <row r="314" spans="13:18" ht="15">
      <c r="M314" s="3"/>
      <c r="N314" s="3"/>
      <c r="O314" s="3"/>
      <c r="P314" s="3"/>
      <c r="Q314" s="3"/>
      <c r="R314" s="3"/>
    </row>
    <row r="315" spans="13:18" ht="15">
      <c r="M315" s="3"/>
      <c r="N315" s="3"/>
      <c r="O315" s="3"/>
      <c r="P315" s="3"/>
      <c r="Q315" s="3"/>
      <c r="R315" s="3"/>
    </row>
    <row r="316" spans="13:18" ht="15">
      <c r="M316" s="3"/>
      <c r="N316" s="3"/>
      <c r="O316" s="3"/>
      <c r="P316" s="3"/>
      <c r="Q316" s="3"/>
      <c r="R316" s="3"/>
    </row>
    <row r="317" spans="13:18" ht="15">
      <c r="M317" s="3"/>
      <c r="N317" s="3"/>
      <c r="O317" s="3"/>
      <c r="P317" s="3"/>
      <c r="Q317" s="3"/>
      <c r="R317" s="3"/>
    </row>
    <row r="318" spans="13:18" ht="15">
      <c r="M318" s="3"/>
      <c r="N318" s="3"/>
      <c r="O318" s="3"/>
      <c r="P318" s="3"/>
      <c r="Q318" s="3"/>
      <c r="R318" s="3"/>
    </row>
    <row r="319" spans="13:18" ht="15">
      <c r="M319" s="3"/>
      <c r="N319" s="3"/>
      <c r="O319" s="3"/>
      <c r="P319" s="3"/>
      <c r="Q319" s="3"/>
      <c r="R319" s="3"/>
    </row>
    <row r="320" spans="13:18" ht="15">
      <c r="M320" s="3"/>
      <c r="N320" s="3"/>
      <c r="O320" s="3"/>
      <c r="P320" s="3"/>
      <c r="Q320" s="3"/>
      <c r="R320" s="3"/>
    </row>
    <row r="321" spans="13:18" ht="15">
      <c r="M321" s="3"/>
      <c r="N321" s="3"/>
      <c r="O321" s="3"/>
      <c r="P321" s="3"/>
      <c r="Q321" s="3"/>
      <c r="R321" s="3"/>
    </row>
    <row r="322" spans="13:18" ht="15">
      <c r="M322" s="3"/>
      <c r="N322" s="3"/>
      <c r="O322" s="3"/>
      <c r="P322" s="3"/>
      <c r="Q322" s="3"/>
      <c r="R322" s="3"/>
    </row>
    <row r="323" spans="13:18" ht="15">
      <c r="M323" s="3"/>
      <c r="N323" s="3"/>
      <c r="O323" s="3"/>
      <c r="P323" s="3"/>
      <c r="Q323" s="3"/>
      <c r="R323" s="3"/>
    </row>
    <row r="324" spans="13:18" ht="15">
      <c r="M324" s="3"/>
      <c r="N324" s="3"/>
      <c r="O324" s="3"/>
      <c r="P324" s="3"/>
      <c r="Q324" s="3"/>
      <c r="R324" s="3"/>
    </row>
    <row r="325" spans="13:18" ht="15">
      <c r="M325" s="3"/>
      <c r="N325" s="3"/>
      <c r="O325" s="3"/>
      <c r="P325" s="3"/>
      <c r="Q325" s="3"/>
      <c r="R325" s="3"/>
    </row>
    <row r="326" spans="13:18" ht="15">
      <c r="M326" s="3"/>
      <c r="N326" s="3"/>
      <c r="O326" s="3"/>
      <c r="P326" s="3"/>
      <c r="Q326" s="3"/>
      <c r="R326" s="3"/>
    </row>
    <row r="327" spans="13:18" ht="15">
      <c r="M327" s="3"/>
      <c r="N327" s="3"/>
      <c r="O327" s="3"/>
      <c r="P327" s="3"/>
      <c r="Q327" s="3"/>
      <c r="R327" s="3"/>
    </row>
    <row r="328" spans="13:18" ht="15">
      <c r="M328" s="3"/>
      <c r="N328" s="3"/>
      <c r="O328" s="3"/>
      <c r="P328" s="3"/>
      <c r="Q328" s="3"/>
      <c r="R328" s="3"/>
    </row>
    <row r="329" spans="13:18" ht="15">
      <c r="M329" s="3"/>
      <c r="N329" s="3"/>
      <c r="O329" s="3"/>
      <c r="P329" s="3"/>
      <c r="Q329" s="3"/>
      <c r="R329" s="3"/>
    </row>
    <row r="330" spans="13:18" ht="15">
      <c r="M330" s="3"/>
      <c r="N330" s="3"/>
      <c r="O330" s="3"/>
      <c r="P330" s="3"/>
      <c r="Q330" s="3"/>
      <c r="R330" s="3"/>
    </row>
    <row r="331" spans="13:18" ht="15">
      <c r="M331" s="3"/>
      <c r="N331" s="3"/>
      <c r="O331" s="3"/>
      <c r="P331" s="3"/>
      <c r="Q331" s="3"/>
      <c r="R331" s="3"/>
    </row>
    <row r="332" spans="13:18" ht="15">
      <c r="M332" s="3"/>
      <c r="N332" s="3"/>
      <c r="O332" s="3"/>
      <c r="P332" s="3"/>
      <c r="Q332" s="3"/>
      <c r="R332" s="3"/>
    </row>
    <row r="333" spans="13:18" ht="15">
      <c r="M333" s="3"/>
      <c r="N333" s="3"/>
      <c r="O333" s="3"/>
      <c r="P333" s="3"/>
      <c r="Q333" s="3"/>
      <c r="R333" s="3"/>
    </row>
    <row r="334" spans="13:18" ht="15">
      <c r="M334" s="3"/>
      <c r="N334" s="3"/>
      <c r="O334" s="3"/>
      <c r="P334" s="3"/>
      <c r="Q334" s="3"/>
      <c r="R334" s="3"/>
    </row>
    <row r="335" spans="13:18" ht="15">
      <c r="M335" s="3"/>
      <c r="N335" s="3"/>
      <c r="O335" s="3"/>
      <c r="P335" s="3"/>
      <c r="Q335" s="3"/>
      <c r="R335" s="3"/>
    </row>
    <row r="336" spans="13:18" ht="15">
      <c r="M336" s="3"/>
      <c r="N336" s="3"/>
      <c r="O336" s="3"/>
      <c r="P336" s="3"/>
      <c r="Q336" s="3"/>
      <c r="R336" s="3"/>
    </row>
    <row r="337" spans="13:18" ht="15">
      <c r="M337" s="3"/>
      <c r="N337" s="3"/>
      <c r="O337" s="3"/>
      <c r="P337" s="3"/>
      <c r="Q337" s="3"/>
      <c r="R337" s="3"/>
    </row>
    <row r="338" spans="13:18" ht="15">
      <c r="M338" s="3"/>
      <c r="N338" s="3"/>
      <c r="O338" s="3"/>
      <c r="P338" s="3"/>
      <c r="Q338" s="3"/>
      <c r="R338" s="3"/>
    </row>
    <row r="339" spans="13:18" ht="15">
      <c r="M339" s="3"/>
      <c r="N339" s="3"/>
      <c r="O339" s="3"/>
      <c r="P339" s="3"/>
      <c r="Q339" s="3"/>
      <c r="R339" s="3"/>
    </row>
    <row r="340" spans="13:18" ht="15">
      <c r="M340" s="3"/>
      <c r="N340" s="3"/>
      <c r="O340" s="3"/>
      <c r="P340" s="3"/>
      <c r="Q340" s="3"/>
      <c r="R340" s="3"/>
    </row>
    <row r="341" spans="13:18" ht="15">
      <c r="M341" s="3"/>
      <c r="N341" s="3"/>
      <c r="O341" s="3"/>
      <c r="P341" s="3"/>
      <c r="Q341" s="3"/>
      <c r="R341" s="3"/>
    </row>
    <row r="342" spans="13:18" ht="15">
      <c r="M342" s="3"/>
      <c r="N342" s="3"/>
      <c r="O342" s="3"/>
      <c r="P342" s="3"/>
      <c r="Q342" s="3"/>
      <c r="R342" s="3"/>
    </row>
    <row r="343" spans="13:18" ht="15">
      <c r="M343" s="3"/>
      <c r="N343" s="3"/>
      <c r="O343" s="3"/>
      <c r="P343" s="3"/>
      <c r="Q343" s="3"/>
      <c r="R343" s="3"/>
    </row>
    <row r="344" spans="13:18" ht="15">
      <c r="M344" s="3"/>
      <c r="N344" s="3"/>
      <c r="O344" s="3"/>
      <c r="P344" s="3"/>
      <c r="Q344" s="3"/>
      <c r="R344" s="3"/>
    </row>
    <row r="345" spans="13:18" ht="15">
      <c r="M345" s="3"/>
      <c r="N345" s="3"/>
      <c r="O345" s="3"/>
      <c r="P345" s="3"/>
      <c r="Q345" s="3"/>
      <c r="R345" s="3"/>
    </row>
    <row r="346" spans="13:18" ht="15">
      <c r="M346" s="3"/>
      <c r="N346" s="3"/>
      <c r="O346" s="3"/>
      <c r="P346" s="3"/>
      <c r="Q346" s="3"/>
      <c r="R346" s="3"/>
    </row>
    <row r="347" spans="13:18" ht="15">
      <c r="M347" s="3"/>
      <c r="N347" s="3"/>
      <c r="O347" s="3"/>
      <c r="P347" s="3"/>
      <c r="Q347" s="3"/>
      <c r="R347" s="3"/>
    </row>
    <row r="348" spans="13:18" ht="15">
      <c r="M348" s="3"/>
      <c r="N348" s="3"/>
      <c r="O348" s="3"/>
      <c r="P348" s="3"/>
      <c r="Q348" s="3"/>
      <c r="R348" s="3"/>
    </row>
    <row r="349" spans="13:18" ht="15">
      <c r="M349" s="3"/>
      <c r="N349" s="3"/>
      <c r="O349" s="3"/>
      <c r="P349" s="3"/>
      <c r="Q349" s="3"/>
      <c r="R349" s="3"/>
    </row>
    <row r="350" spans="13:18" ht="15">
      <c r="M350" s="3"/>
      <c r="N350" s="3"/>
      <c r="O350" s="3"/>
      <c r="P350" s="3"/>
      <c r="Q350" s="3"/>
      <c r="R350" s="3"/>
    </row>
    <row r="351" spans="13:18" ht="15">
      <c r="M351" s="3"/>
      <c r="N351" s="3"/>
      <c r="O351" s="3"/>
      <c r="P351" s="3"/>
      <c r="Q351" s="3"/>
      <c r="R351" s="3"/>
    </row>
    <row r="352" spans="13:18" ht="15">
      <c r="M352" s="3"/>
      <c r="N352" s="3"/>
      <c r="O352" s="3"/>
      <c r="P352" s="3"/>
      <c r="Q352" s="3"/>
      <c r="R352" s="3"/>
    </row>
    <row r="353" spans="13:18" ht="15">
      <c r="M353" s="3"/>
      <c r="N353" s="3"/>
      <c r="O353" s="3"/>
      <c r="P353" s="3"/>
      <c r="Q353" s="3"/>
      <c r="R353" s="3"/>
    </row>
    <row r="354" spans="13:18" ht="15">
      <c r="M354" s="3"/>
      <c r="N354" s="3"/>
      <c r="O354" s="3"/>
      <c r="P354" s="3"/>
      <c r="Q354" s="3"/>
      <c r="R354" s="3"/>
    </row>
    <row r="355" spans="13:18" ht="15">
      <c r="M355" s="3"/>
      <c r="N355" s="3"/>
      <c r="O355" s="3"/>
      <c r="P355" s="3"/>
      <c r="Q355" s="3"/>
      <c r="R355" s="3"/>
    </row>
    <row r="356" spans="13:18" ht="15">
      <c r="M356" s="3"/>
      <c r="N356" s="3"/>
      <c r="O356" s="3"/>
      <c r="P356" s="3"/>
      <c r="Q356" s="3"/>
      <c r="R356" s="3"/>
    </row>
    <row r="357" spans="13:18" ht="15">
      <c r="M357" s="3"/>
      <c r="N357" s="3"/>
      <c r="O357" s="3"/>
      <c r="P357" s="3"/>
      <c r="Q357" s="3"/>
      <c r="R357" s="3"/>
    </row>
    <row r="358" spans="13:18" ht="15">
      <c r="M358" s="3"/>
      <c r="N358" s="3"/>
      <c r="O358" s="3"/>
      <c r="P358" s="3"/>
      <c r="Q358" s="3"/>
      <c r="R358" s="3"/>
    </row>
    <row r="359" spans="13:18" ht="15">
      <c r="M359" s="3"/>
      <c r="N359" s="3"/>
      <c r="O359" s="3"/>
      <c r="P359" s="3"/>
      <c r="Q359" s="3"/>
      <c r="R359" s="3"/>
    </row>
    <row r="360" spans="13:18" ht="15">
      <c r="M360" s="3"/>
      <c r="N360" s="3"/>
      <c r="O360" s="3"/>
      <c r="P360" s="3"/>
      <c r="Q360" s="3"/>
      <c r="R360" s="3"/>
    </row>
    <row r="361" spans="13:18" ht="15">
      <c r="M361" s="3"/>
      <c r="N361" s="3"/>
      <c r="O361" s="3"/>
      <c r="P361" s="3"/>
      <c r="Q361" s="3"/>
      <c r="R361" s="3"/>
    </row>
    <row r="362" spans="13:18" ht="15">
      <c r="M362" s="3"/>
      <c r="N362" s="3"/>
      <c r="O362" s="3"/>
      <c r="P362" s="3"/>
      <c r="Q362" s="3"/>
      <c r="R362" s="3"/>
    </row>
    <row r="363" spans="13:18" ht="15">
      <c r="M363" s="3"/>
      <c r="N363" s="3"/>
      <c r="O363" s="3"/>
      <c r="P363" s="3"/>
      <c r="Q363" s="3"/>
      <c r="R363" s="3"/>
    </row>
    <row r="364" spans="13:18" ht="15">
      <c r="M364" s="3"/>
      <c r="N364" s="3"/>
      <c r="O364" s="3"/>
      <c r="P364" s="3"/>
      <c r="Q364" s="3"/>
      <c r="R364" s="3"/>
    </row>
    <row r="365" spans="13:18" ht="15">
      <c r="M365" s="3"/>
      <c r="N365" s="3"/>
      <c r="O365" s="3"/>
      <c r="P365" s="3"/>
      <c r="Q365" s="3"/>
      <c r="R365" s="3"/>
    </row>
    <row r="366" spans="13:18" ht="15">
      <c r="M366" s="3"/>
      <c r="N366" s="3"/>
      <c r="O366" s="3"/>
      <c r="P366" s="3"/>
      <c r="Q366" s="3"/>
      <c r="R366" s="3"/>
    </row>
    <row r="367" spans="13:18" ht="15">
      <c r="M367" s="3"/>
      <c r="N367" s="3"/>
      <c r="O367" s="3"/>
      <c r="P367" s="3"/>
      <c r="Q367" s="3"/>
      <c r="R367" s="3"/>
    </row>
    <row r="368" spans="13:18" ht="15">
      <c r="M368" s="3"/>
      <c r="N368" s="3"/>
      <c r="O368" s="3"/>
      <c r="P368" s="3"/>
      <c r="Q368" s="3"/>
      <c r="R368" s="3"/>
    </row>
    <row r="369" spans="13:18" ht="15">
      <c r="M369" s="3"/>
      <c r="N369" s="3"/>
      <c r="O369" s="3"/>
      <c r="P369" s="3"/>
      <c r="Q369" s="3"/>
      <c r="R369" s="3"/>
    </row>
    <row r="370" spans="13:18" ht="15">
      <c r="M370" s="3"/>
      <c r="N370" s="3"/>
      <c r="O370" s="3"/>
      <c r="P370" s="3"/>
      <c r="Q370" s="3"/>
      <c r="R370" s="3"/>
    </row>
    <row r="371" spans="13:18" ht="15">
      <c r="M371" s="3"/>
      <c r="N371" s="3"/>
      <c r="O371" s="3"/>
      <c r="P371" s="3"/>
      <c r="Q371" s="3"/>
      <c r="R371" s="3"/>
    </row>
    <row r="372" spans="13:18" ht="15">
      <c r="M372" s="3"/>
      <c r="N372" s="3"/>
      <c r="O372" s="3"/>
      <c r="P372" s="3"/>
      <c r="Q372" s="3"/>
      <c r="R372" s="3"/>
    </row>
    <row r="373" spans="13:18" ht="15">
      <c r="M373" s="3"/>
      <c r="N373" s="3"/>
      <c r="O373" s="3"/>
      <c r="P373" s="3"/>
      <c r="Q373" s="3"/>
      <c r="R373" s="3"/>
    </row>
    <row r="374" spans="13:18" ht="15">
      <c r="M374" s="3"/>
      <c r="N374" s="3"/>
      <c r="O374" s="3"/>
      <c r="P374" s="3"/>
      <c r="Q374" s="3"/>
      <c r="R374" s="3"/>
    </row>
    <row r="375" spans="13:18" ht="15">
      <c r="M375" s="3"/>
      <c r="N375" s="3"/>
      <c r="O375" s="3"/>
      <c r="P375" s="3"/>
      <c r="Q375" s="3"/>
      <c r="R375" s="3"/>
    </row>
    <row r="376" spans="13:18" ht="15">
      <c r="M376" s="3"/>
      <c r="N376" s="3"/>
      <c r="O376" s="3"/>
      <c r="P376" s="3"/>
      <c r="Q376" s="3"/>
      <c r="R376" s="3"/>
    </row>
    <row r="377" spans="13:18" ht="15">
      <c r="M377" s="3"/>
      <c r="N377" s="3"/>
      <c r="O377" s="3"/>
      <c r="P377" s="3"/>
      <c r="Q377" s="3"/>
      <c r="R377" s="3"/>
    </row>
    <row r="378" spans="13:18" ht="15">
      <c r="M378" s="3"/>
      <c r="N378" s="3"/>
      <c r="O378" s="3"/>
      <c r="P378" s="3"/>
      <c r="Q378" s="3"/>
      <c r="R378" s="3"/>
    </row>
    <row r="379" spans="13:18" ht="15">
      <c r="M379" s="3"/>
      <c r="N379" s="3"/>
      <c r="O379" s="3"/>
      <c r="P379" s="3"/>
      <c r="Q379" s="3"/>
      <c r="R379" s="3"/>
    </row>
    <row r="380" spans="13:18" ht="15">
      <c r="M380" s="3"/>
      <c r="N380" s="3"/>
      <c r="O380" s="3"/>
      <c r="P380" s="3"/>
      <c r="Q380" s="3"/>
      <c r="R380" s="3"/>
    </row>
    <row r="381" spans="13:18" ht="15">
      <c r="M381" s="3"/>
      <c r="N381" s="3"/>
      <c r="O381" s="3"/>
      <c r="P381" s="3"/>
      <c r="Q381" s="3"/>
      <c r="R381" s="3"/>
    </row>
    <row r="382" spans="13:18" ht="15">
      <c r="M382" s="3"/>
      <c r="N382" s="3"/>
      <c r="O382" s="3"/>
      <c r="P382" s="3"/>
      <c r="Q382" s="3"/>
      <c r="R382" s="3"/>
    </row>
    <row r="383" spans="13:18" ht="15">
      <c r="M383" s="3"/>
      <c r="N383" s="3"/>
      <c r="O383" s="3"/>
      <c r="P383" s="3"/>
      <c r="Q383" s="3"/>
      <c r="R383" s="3"/>
    </row>
    <row r="384" spans="13:18" ht="15">
      <c r="M384" s="3"/>
      <c r="N384" s="3"/>
      <c r="O384" s="3"/>
      <c r="P384" s="3"/>
      <c r="Q384" s="3"/>
      <c r="R384" s="3"/>
    </row>
    <row r="385" spans="13:18" ht="15">
      <c r="M385" s="3"/>
      <c r="N385" s="3"/>
      <c r="O385" s="3"/>
      <c r="P385" s="3"/>
      <c r="Q385" s="3"/>
      <c r="R385" s="3"/>
    </row>
    <row r="386" spans="13:18" ht="15">
      <c r="M386" s="3"/>
      <c r="N386" s="3"/>
      <c r="O386" s="3"/>
      <c r="P386" s="3"/>
      <c r="Q386" s="3"/>
      <c r="R386" s="3"/>
    </row>
    <row r="387" spans="13:18" ht="15">
      <c r="M387" s="3"/>
      <c r="N387" s="3"/>
      <c r="O387" s="3"/>
      <c r="P387" s="3"/>
      <c r="Q387" s="3"/>
      <c r="R387" s="3"/>
    </row>
    <row r="388" spans="13:18" ht="15">
      <c r="M388" s="3"/>
      <c r="N388" s="3"/>
      <c r="O388" s="3"/>
      <c r="P388" s="3"/>
      <c r="Q388" s="3"/>
      <c r="R388" s="3"/>
    </row>
    <row r="389" spans="13:18" ht="15">
      <c r="M389" s="3"/>
      <c r="N389" s="3"/>
      <c r="O389" s="3"/>
      <c r="P389" s="3"/>
      <c r="Q389" s="3"/>
      <c r="R389" s="3"/>
    </row>
    <row r="390" spans="13:18" ht="15">
      <c r="M390" s="3"/>
      <c r="N390" s="3"/>
      <c r="O390" s="3"/>
      <c r="P390" s="3"/>
      <c r="Q390" s="3"/>
      <c r="R390" s="3"/>
    </row>
    <row r="391" spans="13:18" ht="15">
      <c r="M391" s="3"/>
      <c r="N391" s="3"/>
      <c r="O391" s="3"/>
      <c r="P391" s="3"/>
      <c r="Q391" s="3"/>
      <c r="R391" s="3"/>
    </row>
    <row r="392" spans="13:18" ht="15">
      <c r="M392" s="3"/>
      <c r="N392" s="3"/>
      <c r="O392" s="3"/>
      <c r="P392" s="3"/>
      <c r="Q392" s="3"/>
      <c r="R392" s="3"/>
    </row>
    <row r="393" spans="13:18" ht="15">
      <c r="M393" s="3"/>
      <c r="N393" s="3"/>
      <c r="O393" s="3"/>
      <c r="P393" s="3"/>
      <c r="Q393" s="3"/>
      <c r="R393" s="3"/>
    </row>
    <row r="394" spans="13:18" ht="15">
      <c r="M394" s="3"/>
      <c r="N394" s="3"/>
      <c r="O394" s="3"/>
      <c r="P394" s="3"/>
      <c r="Q394" s="3"/>
      <c r="R394" s="3"/>
    </row>
    <row r="395" spans="13:18" ht="15">
      <c r="M395" s="3"/>
      <c r="N395" s="3"/>
      <c r="O395" s="3"/>
      <c r="P395" s="3"/>
      <c r="Q395" s="3"/>
      <c r="R395" s="3"/>
    </row>
    <row r="396" spans="13:18" ht="15">
      <c r="M396" s="3"/>
      <c r="N396" s="3"/>
      <c r="O396" s="3"/>
      <c r="P396" s="3"/>
      <c r="Q396" s="3"/>
      <c r="R396" s="3"/>
    </row>
    <row r="397" spans="13:18" ht="15">
      <c r="M397" s="3"/>
      <c r="N397" s="3"/>
      <c r="O397" s="3"/>
      <c r="P397" s="3"/>
      <c r="Q397" s="3"/>
      <c r="R397" s="3"/>
    </row>
    <row r="398" spans="13:18" ht="15">
      <c r="M398" s="3"/>
      <c r="N398" s="3"/>
      <c r="O398" s="3"/>
      <c r="P398" s="3"/>
      <c r="Q398" s="3"/>
      <c r="R398" s="3"/>
    </row>
    <row r="399" spans="13:18" ht="15">
      <c r="M399" s="3"/>
      <c r="N399" s="3"/>
      <c r="O399" s="3"/>
      <c r="P399" s="3"/>
      <c r="Q399" s="3"/>
      <c r="R399" s="3"/>
    </row>
    <row r="400" spans="13:18" ht="15">
      <c r="M400" s="3"/>
      <c r="N400" s="3"/>
      <c r="O400" s="3"/>
      <c r="P400" s="3"/>
      <c r="Q400" s="3"/>
      <c r="R400" s="3"/>
    </row>
    <row r="401" spans="13:18" ht="15">
      <c r="M401" s="3"/>
      <c r="N401" s="3"/>
      <c r="O401" s="3"/>
      <c r="P401" s="3"/>
      <c r="Q401" s="3"/>
      <c r="R401" s="3"/>
    </row>
    <row r="402" spans="13:18" ht="15">
      <c r="M402" s="3"/>
      <c r="N402" s="3"/>
      <c r="O402" s="3"/>
      <c r="P402" s="3"/>
      <c r="Q402" s="3"/>
      <c r="R402" s="3"/>
    </row>
    <row r="403" spans="13:18" ht="15">
      <c r="M403" s="3"/>
      <c r="N403" s="3"/>
      <c r="O403" s="3"/>
      <c r="P403" s="3"/>
      <c r="Q403" s="3"/>
      <c r="R403" s="3"/>
    </row>
    <row r="404" spans="13:18" ht="15">
      <c r="M404" s="3"/>
      <c r="N404" s="3"/>
      <c r="O404" s="3"/>
      <c r="P404" s="3"/>
      <c r="Q404" s="3"/>
      <c r="R404" s="3"/>
    </row>
    <row r="405" spans="13:18" ht="15">
      <c r="M405" s="3"/>
      <c r="N405" s="3"/>
      <c r="O405" s="3"/>
      <c r="P405" s="3"/>
      <c r="Q405" s="3"/>
      <c r="R405" s="3"/>
    </row>
    <row r="406" spans="13:18" ht="15">
      <c r="M406" s="3"/>
      <c r="N406" s="3"/>
      <c r="O406" s="3"/>
      <c r="P406" s="3"/>
      <c r="Q406" s="3"/>
      <c r="R406" s="3"/>
    </row>
    <row r="407" spans="13:18" ht="15">
      <c r="M407" s="3"/>
      <c r="N407" s="3"/>
      <c r="O407" s="3"/>
      <c r="P407" s="3"/>
      <c r="Q407" s="3"/>
      <c r="R407" s="3"/>
    </row>
    <row r="408" spans="13:18" ht="15">
      <c r="M408" s="3"/>
      <c r="N408" s="3"/>
      <c r="O408" s="3"/>
      <c r="P408" s="3"/>
      <c r="Q408" s="3"/>
      <c r="R408" s="3"/>
    </row>
    <row r="409" spans="13:18" ht="15">
      <c r="M409" s="3"/>
      <c r="N409" s="3"/>
      <c r="O409" s="3"/>
      <c r="P409" s="3"/>
      <c r="Q409" s="3"/>
      <c r="R409" s="3"/>
    </row>
    <row r="410" spans="13:18" ht="15">
      <c r="M410" s="3"/>
      <c r="N410" s="3"/>
      <c r="O410" s="3"/>
      <c r="P410" s="3"/>
      <c r="Q410" s="3"/>
      <c r="R410" s="3"/>
    </row>
    <row r="411" spans="13:18" ht="15">
      <c r="M411" s="3"/>
      <c r="N411" s="3"/>
      <c r="O411" s="3"/>
      <c r="P411" s="3"/>
      <c r="Q411" s="3"/>
      <c r="R411" s="3"/>
    </row>
    <row r="412" spans="13:18" ht="15">
      <c r="M412" s="3"/>
      <c r="N412" s="3"/>
      <c r="O412" s="3"/>
      <c r="P412" s="3"/>
      <c r="Q412" s="3"/>
      <c r="R412" s="3"/>
    </row>
    <row r="413" spans="13:18" ht="15">
      <c r="M413" s="3"/>
      <c r="N413" s="3"/>
      <c r="O413" s="3"/>
      <c r="P413" s="3"/>
      <c r="Q413" s="3"/>
      <c r="R413" s="3"/>
    </row>
    <row r="414" spans="13:18" ht="15">
      <c r="M414" s="3"/>
      <c r="N414" s="3"/>
      <c r="O414" s="3"/>
      <c r="P414" s="3"/>
      <c r="Q414" s="3"/>
      <c r="R414" s="3"/>
    </row>
    <row r="415" spans="13:18" ht="15">
      <c r="M415" s="3"/>
      <c r="N415" s="3"/>
      <c r="O415" s="3"/>
      <c r="P415" s="3"/>
      <c r="Q415" s="3"/>
      <c r="R415" s="3"/>
    </row>
    <row r="416" spans="13:18" ht="15">
      <c r="M416" s="3"/>
      <c r="N416" s="3"/>
      <c r="O416" s="3"/>
      <c r="P416" s="3"/>
      <c r="Q416" s="3"/>
      <c r="R416" s="3"/>
    </row>
    <row r="417" spans="13:18" ht="15">
      <c r="M417" s="3"/>
      <c r="N417" s="3"/>
      <c r="O417" s="3"/>
      <c r="P417" s="3"/>
      <c r="Q417" s="3"/>
      <c r="R417" s="3"/>
    </row>
    <row r="418" spans="13:18" ht="15">
      <c r="M418" s="3"/>
      <c r="N418" s="3"/>
      <c r="O418" s="3"/>
      <c r="P418" s="3"/>
      <c r="Q418" s="3"/>
      <c r="R418" s="3"/>
    </row>
    <row r="419" spans="13:18" ht="15">
      <c r="M419" s="3"/>
      <c r="N419" s="3"/>
      <c r="O419" s="3"/>
      <c r="P419" s="3"/>
      <c r="Q419" s="3"/>
      <c r="R419" s="3"/>
    </row>
    <row r="420" spans="13:18" ht="15">
      <c r="M420" s="3"/>
      <c r="N420" s="3"/>
      <c r="O420" s="3"/>
      <c r="P420" s="3"/>
      <c r="Q420" s="3"/>
      <c r="R420" s="3"/>
    </row>
    <row r="421" spans="13:18" ht="15">
      <c r="M421" s="3"/>
      <c r="N421" s="3"/>
      <c r="O421" s="3"/>
      <c r="P421" s="3"/>
      <c r="Q421" s="3"/>
      <c r="R421" s="3"/>
    </row>
    <row r="422" spans="13:18" ht="15">
      <c r="M422" s="3"/>
      <c r="N422" s="3"/>
      <c r="O422" s="3"/>
      <c r="P422" s="3"/>
      <c r="Q422" s="3"/>
      <c r="R422" s="3"/>
    </row>
    <row r="423" spans="13:18" ht="15">
      <c r="M423" s="3"/>
      <c r="N423" s="3"/>
      <c r="O423" s="3"/>
      <c r="P423" s="3"/>
      <c r="Q423" s="3"/>
      <c r="R423" s="3"/>
    </row>
    <row r="424" spans="13:18" ht="15">
      <c r="M424" s="3"/>
      <c r="N424" s="3"/>
      <c r="O424" s="3"/>
      <c r="P424" s="3"/>
      <c r="Q424" s="3"/>
      <c r="R424" s="3"/>
    </row>
    <row r="425" spans="13:18" ht="15">
      <c r="M425" s="3"/>
      <c r="N425" s="3"/>
      <c r="O425" s="3"/>
      <c r="P425" s="3"/>
      <c r="Q425" s="3"/>
      <c r="R425" s="3"/>
    </row>
    <row r="426" spans="13:18" ht="15">
      <c r="M426" s="3"/>
      <c r="N426" s="3"/>
      <c r="O426" s="3"/>
      <c r="P426" s="3"/>
      <c r="Q426" s="3"/>
      <c r="R426" s="3"/>
    </row>
    <row r="427" spans="13:18" ht="15">
      <c r="M427" s="3"/>
      <c r="N427" s="3"/>
      <c r="O427" s="3"/>
      <c r="P427" s="3"/>
      <c r="Q427" s="3"/>
      <c r="R427" s="3"/>
    </row>
    <row r="428" spans="13:18" ht="15">
      <c r="M428" s="3"/>
      <c r="N428" s="3"/>
      <c r="O428" s="3"/>
      <c r="P428" s="3"/>
      <c r="Q428" s="3"/>
      <c r="R428" s="3"/>
    </row>
    <row r="429" spans="13:18" ht="15">
      <c r="M429" s="3"/>
      <c r="N429" s="3"/>
      <c r="O429" s="3"/>
      <c r="P429" s="3"/>
      <c r="Q429" s="3"/>
      <c r="R429" s="3"/>
    </row>
    <row r="430" spans="13:18" ht="15">
      <c r="M430" s="3"/>
      <c r="N430" s="3"/>
      <c r="O430" s="3"/>
      <c r="P430" s="3"/>
      <c r="Q430" s="3"/>
      <c r="R430" s="3"/>
    </row>
    <row r="431" spans="13:18" ht="15">
      <c r="M431" s="3"/>
      <c r="N431" s="3"/>
      <c r="O431" s="3"/>
      <c r="P431" s="3"/>
      <c r="Q431" s="3"/>
      <c r="R431" s="3"/>
    </row>
    <row r="432" spans="13:18" ht="15">
      <c r="M432" s="3"/>
      <c r="N432" s="3"/>
      <c r="O432" s="3"/>
      <c r="P432" s="3"/>
      <c r="Q432" s="3"/>
      <c r="R432" s="3"/>
    </row>
    <row r="433" spans="13:18" ht="15">
      <c r="M433" s="3"/>
      <c r="N433" s="3"/>
      <c r="O433" s="3"/>
      <c r="P433" s="3"/>
      <c r="Q433" s="3"/>
      <c r="R433" s="3"/>
    </row>
    <row r="434" spans="13:18" ht="15">
      <c r="M434" s="3"/>
      <c r="N434" s="3"/>
      <c r="O434" s="3"/>
      <c r="P434" s="3"/>
      <c r="Q434" s="3"/>
      <c r="R434" s="3"/>
    </row>
    <row r="435" spans="13:18" ht="15">
      <c r="M435" s="3"/>
      <c r="N435" s="3"/>
      <c r="O435" s="3"/>
      <c r="P435" s="3"/>
      <c r="Q435" s="3"/>
      <c r="R435" s="3"/>
    </row>
    <row r="436" spans="13:18" ht="15">
      <c r="M436" s="3"/>
      <c r="N436" s="3"/>
      <c r="O436" s="3"/>
      <c r="P436" s="3"/>
      <c r="Q436" s="3"/>
      <c r="R436" s="3"/>
    </row>
    <row r="437" spans="13:18" ht="15">
      <c r="M437" s="3"/>
      <c r="N437" s="3"/>
      <c r="O437" s="3"/>
      <c r="P437" s="3"/>
      <c r="Q437" s="3"/>
      <c r="R437" s="3"/>
    </row>
    <row r="438" spans="13:18" ht="15">
      <c r="M438" s="3"/>
      <c r="N438" s="3"/>
      <c r="O438" s="3"/>
      <c r="P438" s="3"/>
      <c r="Q438" s="3"/>
      <c r="R438" s="3"/>
    </row>
    <row r="439" spans="13:18" ht="15">
      <c r="M439" s="3"/>
      <c r="N439" s="3"/>
      <c r="O439" s="3"/>
      <c r="P439" s="3"/>
      <c r="Q439" s="3"/>
      <c r="R439" s="3"/>
    </row>
    <row r="440" spans="13:18" ht="15">
      <c r="M440" s="3"/>
      <c r="N440" s="3"/>
      <c r="O440" s="3"/>
      <c r="P440" s="3"/>
      <c r="Q440" s="3"/>
      <c r="R440" s="3"/>
    </row>
    <row r="441" spans="13:18" ht="15">
      <c r="M441" s="3"/>
      <c r="N441" s="3"/>
      <c r="O441" s="3"/>
      <c r="P441" s="3"/>
      <c r="Q441" s="3"/>
      <c r="R441" s="3"/>
    </row>
    <row r="442" spans="13:18" ht="15">
      <c r="M442" s="3"/>
      <c r="N442" s="3"/>
      <c r="O442" s="3"/>
      <c r="P442" s="3"/>
      <c r="Q442" s="3"/>
      <c r="R442" s="3"/>
    </row>
    <row r="443" spans="13:18" ht="15">
      <c r="M443" s="3"/>
      <c r="N443" s="3"/>
      <c r="O443" s="3"/>
      <c r="P443" s="3"/>
      <c r="Q443" s="3"/>
      <c r="R443" s="3"/>
    </row>
    <row r="444" spans="13:18" ht="15">
      <c r="M444" s="3"/>
      <c r="N444" s="3"/>
      <c r="O444" s="3"/>
      <c r="P444" s="3"/>
      <c r="Q444" s="3"/>
      <c r="R444" s="3"/>
    </row>
    <row r="445" spans="13:18" ht="15">
      <c r="M445" s="3"/>
      <c r="N445" s="3"/>
      <c r="O445" s="3"/>
      <c r="P445" s="3"/>
      <c r="Q445" s="3"/>
      <c r="R445" s="3"/>
    </row>
    <row r="446" spans="13:18" ht="15">
      <c r="M446" s="3"/>
      <c r="N446" s="3"/>
      <c r="O446" s="3"/>
      <c r="P446" s="3"/>
      <c r="Q446" s="3"/>
      <c r="R446" s="3"/>
    </row>
    <row r="447" spans="13:18" ht="15">
      <c r="M447" s="3"/>
      <c r="N447" s="3"/>
      <c r="O447" s="3"/>
      <c r="P447" s="3"/>
      <c r="Q447" s="3"/>
      <c r="R447" s="3"/>
    </row>
    <row r="448" spans="13:18" ht="15">
      <c r="M448" s="3"/>
      <c r="N448" s="3"/>
      <c r="O448" s="3"/>
      <c r="P448" s="3"/>
      <c r="Q448" s="3"/>
      <c r="R448" s="3"/>
    </row>
    <row r="449" spans="13:18" ht="15">
      <c r="M449" s="3"/>
      <c r="N449" s="3"/>
      <c r="O449" s="3"/>
      <c r="P449" s="3"/>
      <c r="Q449" s="3"/>
      <c r="R449" s="3"/>
    </row>
    <row r="450" spans="13:18" ht="15">
      <c r="M450" s="3"/>
      <c r="N450" s="3"/>
      <c r="O450" s="3"/>
      <c r="P450" s="3"/>
      <c r="Q450" s="3"/>
      <c r="R450" s="3"/>
    </row>
    <row r="451" spans="13:18" ht="15">
      <c r="M451" s="3"/>
      <c r="N451" s="3"/>
      <c r="O451" s="3"/>
      <c r="P451" s="3"/>
      <c r="Q451" s="3"/>
      <c r="R451" s="3"/>
    </row>
    <row r="452" spans="13:18" ht="15">
      <c r="M452" s="3"/>
      <c r="N452" s="3"/>
      <c r="O452" s="3"/>
      <c r="P452" s="3"/>
      <c r="Q452" s="3"/>
      <c r="R452" s="3"/>
    </row>
    <row r="453" spans="13:18" ht="15">
      <c r="M453" s="3"/>
      <c r="N453" s="3"/>
      <c r="O453" s="3"/>
      <c r="P453" s="3"/>
      <c r="Q453" s="3"/>
      <c r="R453" s="3"/>
    </row>
    <row r="454" spans="13:18" ht="15">
      <c r="M454" s="3"/>
      <c r="N454" s="3"/>
      <c r="O454" s="3"/>
      <c r="P454" s="3"/>
      <c r="Q454" s="3"/>
      <c r="R454" s="3"/>
    </row>
    <row r="455" spans="13:18" ht="15">
      <c r="M455" s="3"/>
      <c r="N455" s="3"/>
      <c r="O455" s="3"/>
      <c r="P455" s="3"/>
      <c r="Q455" s="3"/>
      <c r="R455" s="3"/>
    </row>
    <row r="456" spans="13:18" ht="15">
      <c r="M456" s="3"/>
      <c r="N456" s="3"/>
      <c r="O456" s="3"/>
      <c r="P456" s="3"/>
      <c r="Q456" s="3"/>
      <c r="R456" s="3"/>
    </row>
    <row r="457" spans="13:18" ht="15">
      <c r="M457" s="3"/>
      <c r="N457" s="3"/>
      <c r="O457" s="3"/>
      <c r="P457" s="3"/>
      <c r="Q457" s="3"/>
      <c r="R457" s="3"/>
    </row>
    <row r="458" spans="13:18" ht="15">
      <c r="M458" s="3"/>
      <c r="N458" s="3"/>
      <c r="O458" s="3"/>
      <c r="P458" s="3"/>
      <c r="Q458" s="3"/>
      <c r="R458" s="3"/>
    </row>
    <row r="459" spans="13:18" ht="15">
      <c r="M459" s="3"/>
      <c r="N459" s="3"/>
      <c r="O459" s="3"/>
      <c r="P459" s="3"/>
      <c r="Q459" s="3"/>
      <c r="R459" s="3"/>
    </row>
    <row r="460" spans="13:18" ht="15">
      <c r="M460" s="3"/>
      <c r="N460" s="3"/>
      <c r="O460" s="3"/>
      <c r="P460" s="3"/>
      <c r="Q460" s="3"/>
      <c r="R460" s="3"/>
    </row>
    <row r="461" spans="13:18" ht="15">
      <c r="M461" s="3"/>
      <c r="N461" s="3"/>
      <c r="O461" s="3"/>
      <c r="P461" s="3"/>
      <c r="Q461" s="3"/>
      <c r="R461" s="3"/>
    </row>
    <row r="462" spans="13:18" ht="15">
      <c r="M462" s="3"/>
      <c r="N462" s="3"/>
      <c r="O462" s="3"/>
      <c r="P462" s="3"/>
      <c r="Q462" s="3"/>
      <c r="R462" s="3"/>
    </row>
    <row r="463" spans="13:18" ht="15">
      <c r="M463" s="3"/>
      <c r="N463" s="3"/>
      <c r="O463" s="3"/>
      <c r="P463" s="3"/>
      <c r="Q463" s="3"/>
      <c r="R463" s="3"/>
    </row>
    <row r="464" spans="13:18" ht="15">
      <c r="M464" s="3"/>
      <c r="N464" s="3"/>
      <c r="O464" s="3"/>
      <c r="P464" s="3"/>
      <c r="Q464" s="3"/>
      <c r="R464" s="3"/>
    </row>
    <row r="465" spans="13:18" ht="15">
      <c r="M465" s="3"/>
      <c r="N465" s="3"/>
      <c r="O465" s="3"/>
      <c r="P465" s="3"/>
      <c r="Q465" s="3"/>
      <c r="R465" s="3"/>
    </row>
    <row r="466" spans="13:18" ht="15">
      <c r="M466" s="3"/>
      <c r="N466" s="3"/>
      <c r="O466" s="3"/>
      <c r="P466" s="3"/>
      <c r="Q466" s="3"/>
      <c r="R466" s="3"/>
    </row>
    <row r="467" spans="13:18" ht="15">
      <c r="M467" s="3"/>
      <c r="N467" s="3"/>
      <c r="O467" s="3"/>
      <c r="P467" s="3"/>
      <c r="Q467" s="3"/>
      <c r="R467" s="3"/>
    </row>
    <row r="468" spans="13:18" ht="15">
      <c r="M468" s="3"/>
      <c r="N468" s="3"/>
      <c r="O468" s="3"/>
      <c r="P468" s="3"/>
      <c r="Q468" s="3"/>
      <c r="R468" s="3"/>
    </row>
    <row r="469" spans="13:18" ht="15">
      <c r="M469" s="3"/>
      <c r="N469" s="3"/>
      <c r="O469" s="3"/>
      <c r="P469" s="3"/>
      <c r="Q469" s="3"/>
      <c r="R469" s="3"/>
    </row>
    <row r="470" spans="13:18" ht="15">
      <c r="M470" s="3"/>
      <c r="N470" s="3"/>
      <c r="O470" s="3"/>
      <c r="P470" s="3"/>
      <c r="Q470" s="3"/>
      <c r="R470" s="3"/>
    </row>
    <row r="471" spans="13:18" ht="15">
      <c r="M471" s="3"/>
      <c r="N471" s="3"/>
      <c r="O471" s="3"/>
      <c r="P471" s="3"/>
      <c r="Q471" s="3"/>
      <c r="R471" s="3"/>
    </row>
    <row r="472" spans="13:18" ht="15">
      <c r="M472" s="3"/>
      <c r="N472" s="3"/>
      <c r="O472" s="3"/>
      <c r="P472" s="3"/>
      <c r="Q472" s="3"/>
      <c r="R472" s="3"/>
    </row>
    <row r="473" spans="13:18" ht="15">
      <c r="M473" s="3"/>
      <c r="N473" s="3"/>
      <c r="O473" s="3"/>
      <c r="P473" s="3"/>
      <c r="Q473" s="3"/>
      <c r="R473" s="3"/>
    </row>
    <row r="474" spans="13:18" ht="15">
      <c r="M474" s="3"/>
      <c r="N474" s="3"/>
      <c r="O474" s="3"/>
      <c r="P474" s="3"/>
      <c r="Q474" s="3"/>
      <c r="R474" s="3"/>
    </row>
    <row r="475" spans="13:18" ht="15">
      <c r="M475" s="3"/>
      <c r="N475" s="3"/>
      <c r="O475" s="3"/>
      <c r="P475" s="3"/>
      <c r="Q475" s="3"/>
      <c r="R475" s="3"/>
    </row>
    <row r="476" spans="13:18" ht="15">
      <c r="M476" s="3"/>
      <c r="N476" s="3"/>
      <c r="O476" s="3"/>
      <c r="P476" s="3"/>
      <c r="Q476" s="3"/>
      <c r="R476" s="3"/>
    </row>
    <row r="477" spans="13:18" ht="15">
      <c r="M477" s="3"/>
      <c r="N477" s="3"/>
      <c r="O477" s="3"/>
      <c r="P477" s="3"/>
      <c r="Q477" s="3"/>
      <c r="R477" s="3"/>
    </row>
    <row r="478" spans="13:18" ht="15">
      <c r="M478" s="3"/>
      <c r="N478" s="3"/>
      <c r="O478" s="3"/>
      <c r="P478" s="3"/>
      <c r="Q478" s="3"/>
      <c r="R478" s="3"/>
    </row>
    <row r="479" spans="13:18" ht="15">
      <c r="M479" s="3"/>
      <c r="N479" s="3"/>
      <c r="O479" s="3"/>
      <c r="P479" s="3"/>
      <c r="Q479" s="3"/>
      <c r="R479" s="3"/>
    </row>
    <row r="480" spans="13:18" ht="15">
      <c r="M480" s="3"/>
      <c r="N480" s="3"/>
      <c r="O480" s="3"/>
      <c r="P480" s="3"/>
      <c r="Q480" s="3"/>
      <c r="R480" s="3"/>
    </row>
    <row r="481" spans="13:18" ht="15">
      <c r="M481" s="3"/>
      <c r="N481" s="3"/>
      <c r="O481" s="3"/>
      <c r="P481" s="3"/>
      <c r="Q481" s="3"/>
      <c r="R481" s="3"/>
    </row>
    <row r="482" spans="13:18" ht="15">
      <c r="M482" s="3"/>
      <c r="N482" s="3"/>
      <c r="O482" s="3"/>
      <c r="P482" s="3"/>
      <c r="Q482" s="3"/>
      <c r="R482" s="3"/>
    </row>
    <row r="483" spans="13:18" ht="15">
      <c r="M483" s="3"/>
      <c r="N483" s="3"/>
      <c r="O483" s="3"/>
      <c r="P483" s="3"/>
      <c r="Q483" s="3"/>
      <c r="R483" s="3"/>
    </row>
    <row r="484" spans="13:18" ht="15">
      <c r="M484" s="3"/>
      <c r="N484" s="3"/>
      <c r="O484" s="3"/>
      <c r="P484" s="3"/>
      <c r="Q484" s="3"/>
      <c r="R484" s="3"/>
    </row>
    <row r="485" spans="13:18" ht="15">
      <c r="M485" s="3"/>
      <c r="N485" s="3"/>
      <c r="O485" s="3"/>
      <c r="P485" s="3"/>
      <c r="Q485" s="3"/>
      <c r="R485" s="3"/>
    </row>
    <row r="486" spans="13:18" ht="15">
      <c r="M486" s="3"/>
      <c r="N486" s="3"/>
      <c r="O486" s="3"/>
      <c r="P486" s="3"/>
      <c r="Q486" s="3"/>
      <c r="R486" s="3"/>
    </row>
    <row r="487" spans="13:18" ht="15">
      <c r="M487" s="3"/>
      <c r="N487" s="3"/>
      <c r="O487" s="3"/>
      <c r="P487" s="3"/>
      <c r="Q487" s="3"/>
      <c r="R487" s="3"/>
    </row>
    <row r="488" spans="13:18" ht="15">
      <c r="M488" s="3"/>
      <c r="N488" s="3"/>
      <c r="O488" s="3"/>
      <c r="P488" s="3"/>
      <c r="Q488" s="3"/>
      <c r="R488" s="3"/>
    </row>
    <row r="489" spans="13:18" ht="15">
      <c r="M489" s="3"/>
      <c r="N489" s="3"/>
      <c r="O489" s="3"/>
      <c r="P489" s="3"/>
      <c r="Q489" s="3"/>
      <c r="R489" s="3"/>
    </row>
    <row r="490" spans="13:18" ht="15">
      <c r="M490" s="3"/>
      <c r="N490" s="3"/>
      <c r="O490" s="3"/>
      <c r="P490" s="3"/>
      <c r="Q490" s="3"/>
      <c r="R490" s="3"/>
    </row>
    <row r="491" spans="13:18" ht="15">
      <c r="M491" s="3"/>
      <c r="N491" s="3"/>
      <c r="O491" s="3"/>
      <c r="P491" s="3"/>
      <c r="Q491" s="3"/>
      <c r="R491" s="3"/>
    </row>
    <row r="492" spans="13:18" ht="15">
      <c r="M492" s="3"/>
      <c r="N492" s="3"/>
      <c r="O492" s="3"/>
      <c r="P492" s="3"/>
      <c r="Q492" s="3"/>
      <c r="R492" s="3"/>
    </row>
    <row r="493" spans="13:18" ht="15">
      <c r="M493" s="3"/>
      <c r="N493" s="3"/>
      <c r="O493" s="3"/>
      <c r="P493" s="3"/>
      <c r="Q493" s="3"/>
      <c r="R493" s="3"/>
    </row>
    <row r="494" spans="13:18" ht="15">
      <c r="M494" s="3"/>
      <c r="N494" s="3"/>
      <c r="O494" s="3"/>
      <c r="P494" s="3"/>
      <c r="Q494" s="3"/>
      <c r="R494" s="3"/>
    </row>
    <row r="495" spans="13:18" ht="15">
      <c r="M495" s="3"/>
      <c r="N495" s="3"/>
      <c r="O495" s="3"/>
      <c r="P495" s="3"/>
      <c r="Q495" s="3"/>
      <c r="R495" s="3"/>
    </row>
    <row r="496" spans="13:18" ht="15">
      <c r="M496" s="3"/>
      <c r="N496" s="3"/>
      <c r="O496" s="3"/>
      <c r="P496" s="3"/>
      <c r="Q496" s="3"/>
      <c r="R496" s="3"/>
    </row>
    <row r="497" spans="13:18" ht="15">
      <c r="M497" s="3"/>
      <c r="N497" s="3"/>
      <c r="O497" s="3"/>
      <c r="P497" s="3"/>
      <c r="Q497" s="3"/>
      <c r="R497" s="3"/>
    </row>
    <row r="498" spans="13:18" ht="15">
      <c r="M498" s="3"/>
      <c r="N498" s="3"/>
      <c r="O498" s="3"/>
      <c r="P498" s="3"/>
      <c r="Q498" s="3"/>
      <c r="R498" s="3"/>
    </row>
    <row r="499" spans="13:18" ht="15">
      <c r="M499" s="3"/>
      <c r="N499" s="3"/>
      <c r="O499" s="3"/>
      <c r="P499" s="3"/>
      <c r="Q499" s="3"/>
      <c r="R499" s="3"/>
    </row>
    <row r="500" spans="13:18" ht="15">
      <c r="M500" s="3"/>
      <c r="N500" s="3"/>
      <c r="O500" s="3"/>
      <c r="P500" s="3"/>
      <c r="Q500" s="3"/>
      <c r="R500" s="3"/>
    </row>
    <row r="501" spans="13:18" ht="15">
      <c r="M501" s="3"/>
      <c r="N501" s="3"/>
      <c r="O501" s="3"/>
      <c r="P501" s="3"/>
      <c r="Q501" s="3"/>
      <c r="R501" s="3"/>
    </row>
    <row r="502" spans="13:18" ht="15">
      <c r="M502" s="3"/>
      <c r="N502" s="3"/>
      <c r="O502" s="3"/>
      <c r="P502" s="3"/>
      <c r="Q502" s="3"/>
      <c r="R502" s="3"/>
    </row>
    <row r="503" spans="13:18" ht="15">
      <c r="M503" s="3"/>
      <c r="N503" s="3"/>
      <c r="O503" s="3"/>
      <c r="P503" s="3"/>
      <c r="Q503" s="3"/>
      <c r="R503" s="3"/>
    </row>
    <row r="504" spans="13:18" ht="15">
      <c r="M504" s="3"/>
      <c r="N504" s="3"/>
      <c r="O504" s="3"/>
      <c r="P504" s="3"/>
      <c r="Q504" s="3"/>
      <c r="R504" s="3"/>
    </row>
    <row r="505" spans="13:18" ht="15">
      <c r="M505" s="3"/>
      <c r="N505" s="3"/>
      <c r="O505" s="3"/>
      <c r="P505" s="3"/>
      <c r="Q505" s="3"/>
      <c r="R505" s="3"/>
    </row>
    <row r="506" spans="13:18" ht="15">
      <c r="M506" s="3"/>
      <c r="N506" s="3"/>
      <c r="O506" s="3"/>
      <c r="P506" s="3"/>
      <c r="Q506" s="3"/>
      <c r="R506" s="3"/>
    </row>
    <row r="507" spans="13:18" ht="15">
      <c r="M507" s="3"/>
      <c r="N507" s="3"/>
      <c r="O507" s="3"/>
      <c r="P507" s="3"/>
      <c r="Q507" s="3"/>
      <c r="R507" s="3"/>
    </row>
    <row r="508" spans="13:18" ht="15">
      <c r="M508" s="3"/>
      <c r="N508" s="3"/>
      <c r="O508" s="3"/>
      <c r="P508" s="3"/>
      <c r="Q508" s="3"/>
      <c r="R508" s="3"/>
    </row>
    <row r="509" spans="13:18" ht="15">
      <c r="M509" s="3"/>
      <c r="N509" s="3"/>
      <c r="O509" s="3"/>
      <c r="P509" s="3"/>
      <c r="Q509" s="3"/>
      <c r="R509" s="3"/>
    </row>
    <row r="510" spans="13:18" ht="15">
      <c r="M510" s="3"/>
      <c r="N510" s="3"/>
      <c r="O510" s="3"/>
      <c r="P510" s="3"/>
      <c r="Q510" s="3"/>
      <c r="R510" s="3"/>
    </row>
    <row r="511" spans="13:18" ht="15">
      <c r="M511" s="3"/>
      <c r="N511" s="3"/>
      <c r="O511" s="3"/>
      <c r="P511" s="3"/>
      <c r="Q511" s="3"/>
      <c r="R511" s="3"/>
    </row>
    <row r="512" spans="13:18" ht="15">
      <c r="M512" s="3"/>
      <c r="N512" s="3"/>
      <c r="O512" s="3"/>
      <c r="P512" s="3"/>
      <c r="Q512" s="3"/>
      <c r="R512" s="3"/>
    </row>
    <row r="513" spans="13:18" ht="15">
      <c r="M513" s="3"/>
      <c r="N513" s="3"/>
      <c r="O513" s="3"/>
      <c r="P513" s="3"/>
      <c r="Q513" s="3"/>
      <c r="R513" s="3"/>
    </row>
    <row r="514" spans="13:18" ht="15">
      <c r="M514" s="3"/>
      <c r="N514" s="3"/>
      <c r="O514" s="3"/>
      <c r="P514" s="3"/>
      <c r="Q514" s="3"/>
      <c r="R514" s="3"/>
    </row>
    <row r="515" spans="13:18" ht="15">
      <c r="M515" s="3"/>
      <c r="N515" s="3"/>
      <c r="O515" s="3"/>
      <c r="P515" s="3"/>
      <c r="Q515" s="3"/>
      <c r="R515" s="3"/>
    </row>
    <row r="516" spans="13:18" ht="15">
      <c r="M516" s="3"/>
      <c r="N516" s="3"/>
      <c r="O516" s="3"/>
      <c r="P516" s="3"/>
      <c r="Q516" s="3"/>
      <c r="R516" s="3"/>
    </row>
    <row r="517" spans="13:18" ht="15">
      <c r="M517" s="3"/>
      <c r="N517" s="3"/>
      <c r="O517" s="3"/>
      <c r="P517" s="3"/>
      <c r="Q517" s="3"/>
      <c r="R517" s="3"/>
    </row>
    <row r="518" spans="13:18" ht="15">
      <c r="M518" s="3"/>
      <c r="N518" s="3"/>
      <c r="O518" s="3"/>
      <c r="P518" s="3"/>
      <c r="Q518" s="3"/>
      <c r="R518" s="3"/>
    </row>
    <row r="519" spans="13:18" ht="15">
      <c r="M519" s="3"/>
      <c r="N519" s="3"/>
      <c r="O519" s="3"/>
      <c r="P519" s="3"/>
      <c r="Q519" s="3"/>
      <c r="R519" s="3"/>
    </row>
    <row r="520" spans="13:18" ht="15">
      <c r="M520" s="3"/>
      <c r="N520" s="3"/>
      <c r="O520" s="3"/>
      <c r="P520" s="3"/>
      <c r="Q520" s="3"/>
      <c r="R520" s="3"/>
    </row>
    <row r="521" spans="13:18" ht="15">
      <c r="M521" s="3"/>
      <c r="N521" s="3"/>
      <c r="O521" s="3"/>
      <c r="P521" s="3"/>
      <c r="Q521" s="3"/>
      <c r="R521" s="3"/>
    </row>
    <row r="522" spans="13:18" ht="15">
      <c r="M522" s="3"/>
      <c r="N522" s="3"/>
      <c r="O522" s="3"/>
      <c r="P522" s="3"/>
      <c r="Q522" s="3"/>
      <c r="R522" s="3"/>
    </row>
    <row r="523" spans="13:18" ht="15">
      <c r="M523" s="3"/>
      <c r="N523" s="3"/>
      <c r="O523" s="3"/>
      <c r="P523" s="3"/>
      <c r="Q523" s="3"/>
      <c r="R523" s="3"/>
    </row>
    <row r="524" spans="13:18" ht="15">
      <c r="M524" s="3"/>
      <c r="N524" s="3"/>
      <c r="O524" s="3"/>
      <c r="P524" s="3"/>
      <c r="Q524" s="3"/>
      <c r="R524" s="3"/>
    </row>
    <row r="525" spans="13:18" ht="15">
      <c r="M525" s="3"/>
      <c r="N525" s="3"/>
      <c r="O525" s="3"/>
      <c r="P525" s="3"/>
      <c r="Q525" s="3"/>
      <c r="R525" s="3"/>
    </row>
    <row r="526" spans="13:18" ht="15">
      <c r="M526" s="3"/>
      <c r="N526" s="3"/>
      <c r="O526" s="3"/>
      <c r="P526" s="3"/>
      <c r="Q526" s="3"/>
      <c r="R526" s="3"/>
    </row>
    <row r="527" spans="13:18" ht="15">
      <c r="M527" s="3"/>
      <c r="N527" s="3"/>
      <c r="O527" s="3"/>
      <c r="P527" s="3"/>
      <c r="Q527" s="3"/>
      <c r="R527" s="3"/>
    </row>
    <row r="528" spans="13:18" ht="15">
      <c r="M528" s="3"/>
      <c r="N528" s="3"/>
      <c r="O528" s="3"/>
      <c r="P528" s="3"/>
      <c r="Q528" s="3"/>
      <c r="R528" s="3"/>
    </row>
    <row r="529" spans="13:18" ht="15">
      <c r="M529" s="3"/>
      <c r="N529" s="3"/>
      <c r="O529" s="3"/>
      <c r="P529" s="3"/>
      <c r="Q529" s="3"/>
      <c r="R529" s="3"/>
    </row>
    <row r="530" spans="13:18" ht="15">
      <c r="M530" s="3"/>
      <c r="N530" s="3"/>
      <c r="O530" s="3"/>
      <c r="P530" s="3"/>
      <c r="Q530" s="3"/>
      <c r="R530" s="3"/>
    </row>
    <row r="531" spans="13:18" ht="15">
      <c r="M531" s="3"/>
      <c r="N531" s="3"/>
      <c r="O531" s="3"/>
      <c r="P531" s="3"/>
      <c r="Q531" s="3"/>
      <c r="R531" s="3"/>
    </row>
    <row r="532" spans="13:18" ht="15">
      <c r="M532" s="3"/>
      <c r="N532" s="3"/>
      <c r="O532" s="3"/>
      <c r="P532" s="3"/>
      <c r="Q532" s="3"/>
      <c r="R532" s="3"/>
    </row>
    <row r="533" spans="13:18" ht="15">
      <c r="M533" s="3"/>
      <c r="N533" s="3"/>
      <c r="O533" s="3"/>
      <c r="P533" s="3"/>
      <c r="Q533" s="3"/>
      <c r="R533" s="3"/>
    </row>
    <row r="534" spans="13:18" ht="15">
      <c r="M534" s="3"/>
      <c r="N534" s="3"/>
      <c r="O534" s="3"/>
      <c r="P534" s="3"/>
      <c r="Q534" s="3"/>
      <c r="R534" s="3"/>
    </row>
    <row r="535" spans="13:18" ht="15">
      <c r="M535" s="3"/>
      <c r="N535" s="3"/>
      <c r="O535" s="3"/>
      <c r="P535" s="3"/>
      <c r="Q535" s="3"/>
      <c r="R535" s="3"/>
    </row>
    <row r="536" spans="13:18" ht="15">
      <c r="M536" s="3"/>
      <c r="N536" s="3"/>
      <c r="O536" s="3"/>
      <c r="P536" s="3"/>
      <c r="Q536" s="3"/>
      <c r="R536" s="3"/>
    </row>
    <row r="537" spans="13:18" ht="15">
      <c r="M537" s="3"/>
      <c r="N537" s="3"/>
      <c r="O537" s="3"/>
      <c r="P537" s="3"/>
      <c r="Q537" s="3"/>
      <c r="R537" s="3"/>
    </row>
    <row r="538" spans="13:18" ht="15">
      <c r="M538" s="3"/>
      <c r="N538" s="3"/>
      <c r="O538" s="3"/>
      <c r="P538" s="3"/>
      <c r="Q538" s="3"/>
      <c r="R538" s="3"/>
    </row>
    <row r="539" spans="13:18" ht="15">
      <c r="M539" s="3"/>
      <c r="N539" s="3"/>
      <c r="O539" s="3"/>
      <c r="P539" s="3"/>
      <c r="Q539" s="3"/>
      <c r="R539" s="3"/>
    </row>
    <row r="540" spans="13:18" ht="15">
      <c r="M540" s="3"/>
      <c r="N540" s="3"/>
      <c r="O540" s="3"/>
      <c r="P540" s="3"/>
      <c r="Q540" s="3"/>
      <c r="R540" s="3"/>
    </row>
    <row r="541" spans="13:18" ht="15">
      <c r="M541" s="3"/>
      <c r="N541" s="3"/>
      <c r="O541" s="3"/>
      <c r="P541" s="3"/>
      <c r="Q541" s="3"/>
      <c r="R541" s="3"/>
    </row>
    <row r="542" spans="13:18" ht="15">
      <c r="M542" s="3"/>
      <c r="N542" s="3"/>
      <c r="O542" s="3"/>
      <c r="P542" s="3"/>
      <c r="Q542" s="3"/>
      <c r="R542" s="3"/>
    </row>
    <row r="543" spans="13:18" ht="15">
      <c r="M543" s="3"/>
      <c r="N543" s="3"/>
      <c r="O543" s="3"/>
      <c r="P543" s="3"/>
      <c r="Q543" s="3"/>
      <c r="R543" s="3"/>
    </row>
    <row r="544" spans="13:18" ht="15">
      <c r="M544" s="3"/>
      <c r="N544" s="3"/>
      <c r="O544" s="3"/>
      <c r="P544" s="3"/>
      <c r="Q544" s="3"/>
      <c r="R544" s="3"/>
    </row>
    <row r="545" spans="13:18" ht="15">
      <c r="M545" s="3"/>
      <c r="N545" s="3"/>
      <c r="O545" s="3"/>
      <c r="P545" s="3"/>
      <c r="Q545" s="3"/>
      <c r="R545" s="3"/>
    </row>
    <row r="546" spans="13:18" ht="15">
      <c r="M546" s="3"/>
      <c r="N546" s="3"/>
      <c r="O546" s="3"/>
      <c r="P546" s="3"/>
      <c r="Q546" s="3"/>
      <c r="R546" s="3"/>
    </row>
    <row r="547" spans="13:18" ht="15">
      <c r="M547" s="3"/>
      <c r="N547" s="3"/>
      <c r="O547" s="3"/>
      <c r="P547" s="3"/>
      <c r="Q547" s="3"/>
      <c r="R547" s="3"/>
    </row>
    <row r="548" spans="13:18" ht="15">
      <c r="M548" s="3"/>
      <c r="N548" s="3"/>
      <c r="O548" s="3"/>
      <c r="P548" s="3"/>
      <c r="Q548" s="3"/>
      <c r="R548" s="3"/>
    </row>
    <row r="549" spans="13:18" ht="15">
      <c r="M549" s="3"/>
      <c r="N549" s="3"/>
      <c r="O549" s="3"/>
      <c r="P549" s="3"/>
      <c r="Q549" s="3"/>
      <c r="R549" s="3"/>
    </row>
    <row r="550" spans="13:18" ht="15">
      <c r="M550" s="3"/>
      <c r="N550" s="3"/>
      <c r="O550" s="3"/>
      <c r="P550" s="3"/>
      <c r="Q550" s="3"/>
      <c r="R550" s="3"/>
    </row>
    <row r="551" spans="13:18" ht="15">
      <c r="M551" s="3"/>
      <c r="N551" s="3"/>
      <c r="O551" s="3"/>
      <c r="P551" s="3"/>
      <c r="Q551" s="3"/>
      <c r="R551" s="3"/>
    </row>
    <row r="552" spans="13:18" ht="15">
      <c r="M552" s="3"/>
      <c r="N552" s="3"/>
      <c r="O552" s="3"/>
      <c r="P552" s="3"/>
      <c r="Q552" s="3"/>
      <c r="R552" s="3"/>
    </row>
    <row r="553" spans="13:18" ht="15">
      <c r="M553" s="3"/>
      <c r="N553" s="3"/>
      <c r="O553" s="3"/>
      <c r="P553" s="3"/>
      <c r="Q553" s="3"/>
      <c r="R553" s="3"/>
    </row>
    <row r="554" spans="13:18" ht="15">
      <c r="M554" s="3"/>
      <c r="N554" s="3"/>
      <c r="O554" s="3"/>
      <c r="P554" s="3"/>
      <c r="Q554" s="3"/>
      <c r="R554" s="3"/>
    </row>
    <row r="555" spans="13:18" ht="15">
      <c r="M555" s="3"/>
      <c r="N555" s="3"/>
      <c r="O555" s="3"/>
      <c r="P555" s="3"/>
      <c r="Q555" s="3"/>
      <c r="R555" s="3"/>
    </row>
    <row r="556" spans="13:18" ht="15">
      <c r="M556" s="3"/>
      <c r="N556" s="3"/>
      <c r="O556" s="3"/>
      <c r="P556" s="3"/>
      <c r="Q556" s="3"/>
      <c r="R556" s="3"/>
    </row>
    <row r="557" spans="13:18" ht="15">
      <c r="M557" s="3"/>
      <c r="N557" s="3"/>
      <c r="O557" s="3"/>
      <c r="P557" s="3"/>
      <c r="Q557" s="3"/>
      <c r="R557" s="3"/>
    </row>
    <row r="558" spans="13:18" ht="15">
      <c r="M558" s="3"/>
      <c r="N558" s="3"/>
      <c r="O558" s="3"/>
      <c r="P558" s="3"/>
      <c r="Q558" s="3"/>
      <c r="R558" s="3"/>
    </row>
    <row r="559" spans="13:18" ht="15">
      <c r="M559" s="3"/>
      <c r="N559" s="3"/>
      <c r="O559" s="3"/>
      <c r="P559" s="3"/>
      <c r="Q559" s="3"/>
      <c r="R559" s="3"/>
    </row>
    <row r="560" spans="13:18" ht="15">
      <c r="M560" s="3"/>
      <c r="N560" s="3"/>
      <c r="O560" s="3"/>
      <c r="P560" s="3"/>
      <c r="Q560" s="3"/>
      <c r="R560" s="3"/>
    </row>
    <row r="561" spans="13:18" ht="15">
      <c r="M561" s="3"/>
      <c r="N561" s="3"/>
      <c r="O561" s="3"/>
      <c r="P561" s="3"/>
      <c r="Q561" s="3"/>
      <c r="R561" s="3"/>
    </row>
    <row r="562" spans="13:18" ht="15">
      <c r="M562" s="3"/>
      <c r="N562" s="3"/>
      <c r="O562" s="3"/>
      <c r="P562" s="3"/>
      <c r="Q562" s="3"/>
      <c r="R562" s="3"/>
    </row>
    <row r="563" spans="13:18" ht="15">
      <c r="M563" s="3"/>
      <c r="N563" s="3"/>
      <c r="O563" s="3"/>
      <c r="P563" s="3"/>
      <c r="Q563" s="3"/>
      <c r="R563" s="3"/>
    </row>
    <row r="564" spans="13:18" ht="15">
      <c r="M564" s="3"/>
      <c r="N564" s="3"/>
      <c r="O564" s="3"/>
      <c r="P564" s="3"/>
      <c r="Q564" s="3"/>
      <c r="R564" s="3"/>
    </row>
    <row r="565" spans="13:18" ht="15">
      <c r="M565" s="3"/>
      <c r="N565" s="3"/>
      <c r="O565" s="3"/>
      <c r="P565" s="3"/>
      <c r="Q565" s="3"/>
      <c r="R565" s="3"/>
    </row>
    <row r="566" spans="13:18" ht="15">
      <c r="M566" s="3"/>
      <c r="N566" s="3"/>
      <c r="O566" s="3"/>
      <c r="P566" s="3"/>
      <c r="Q566" s="3"/>
      <c r="R566" s="3"/>
    </row>
    <row r="567" spans="13:18" ht="15">
      <c r="M567" s="3"/>
      <c r="N567" s="3"/>
      <c r="O567" s="3"/>
      <c r="P567" s="3"/>
      <c r="Q567" s="3"/>
      <c r="R567" s="3"/>
    </row>
    <row r="568" spans="13:18" ht="15">
      <c r="M568" s="3"/>
      <c r="N568" s="3"/>
      <c r="O568" s="3"/>
      <c r="P568" s="3"/>
      <c r="Q568" s="3"/>
      <c r="R568" s="3"/>
    </row>
    <row r="569" spans="13:18" ht="15">
      <c r="M569" s="3"/>
      <c r="N569" s="3"/>
      <c r="O569" s="3"/>
      <c r="P569" s="3"/>
      <c r="Q569" s="3"/>
      <c r="R569" s="3"/>
    </row>
    <row r="570" spans="13:18" ht="15">
      <c r="M570" s="3"/>
      <c r="N570" s="3"/>
      <c r="O570" s="3"/>
      <c r="P570" s="3"/>
      <c r="Q570" s="3"/>
      <c r="R570" s="3"/>
    </row>
    <row r="571" spans="13:18" ht="15">
      <c r="M571" s="3"/>
      <c r="N571" s="3"/>
      <c r="O571" s="3"/>
      <c r="P571" s="3"/>
      <c r="Q571" s="3"/>
      <c r="R571" s="3"/>
    </row>
    <row r="572" spans="13:18" ht="15">
      <c r="M572" s="3"/>
      <c r="N572" s="3"/>
      <c r="O572" s="3"/>
      <c r="P572" s="3"/>
      <c r="Q572" s="3"/>
      <c r="R572" s="3"/>
    </row>
    <row r="573" spans="13:18" ht="15">
      <c r="M573" s="3"/>
      <c r="N573" s="3"/>
      <c r="O573" s="3"/>
      <c r="P573" s="3"/>
      <c r="Q573" s="3"/>
      <c r="R573" s="3"/>
    </row>
    <row r="574" spans="13:18" ht="15">
      <c r="M574" s="3"/>
      <c r="N574" s="3"/>
      <c r="O574" s="3"/>
      <c r="P574" s="3"/>
      <c r="Q574" s="3"/>
      <c r="R574" s="3"/>
    </row>
    <row r="575" spans="13:18" ht="15">
      <c r="M575" s="3"/>
      <c r="N575" s="3"/>
      <c r="O575" s="3"/>
      <c r="P575" s="3"/>
      <c r="Q575" s="3"/>
      <c r="R575" s="3"/>
    </row>
    <row r="576" spans="13:18" ht="15">
      <c r="M576" s="3"/>
      <c r="N576" s="3"/>
      <c r="O576" s="3"/>
      <c r="P576" s="3"/>
      <c r="Q576" s="3"/>
      <c r="R576" s="3"/>
    </row>
    <row r="577" spans="13:18" ht="15">
      <c r="M577" s="3"/>
      <c r="N577" s="3"/>
      <c r="O577" s="3"/>
      <c r="P577" s="3"/>
      <c r="Q577" s="3"/>
      <c r="R577" s="3"/>
    </row>
    <row r="578" spans="13:18" ht="15">
      <c r="M578" s="3"/>
      <c r="N578" s="3"/>
      <c r="O578" s="3"/>
      <c r="P578" s="3"/>
      <c r="Q578" s="3"/>
      <c r="R578" s="3"/>
    </row>
    <row r="579" spans="13:18" ht="15">
      <c r="M579" s="3"/>
      <c r="N579" s="3"/>
      <c r="O579" s="3"/>
      <c r="P579" s="3"/>
      <c r="Q579" s="3"/>
      <c r="R579" s="3"/>
    </row>
    <row r="580" spans="13:18" ht="15">
      <c r="M580" s="3"/>
      <c r="N580" s="3"/>
      <c r="O580" s="3"/>
      <c r="P580" s="3"/>
      <c r="Q580" s="3"/>
      <c r="R580" s="3"/>
    </row>
    <row r="581" spans="13:18" ht="15">
      <c r="M581" s="3"/>
      <c r="N581" s="3"/>
      <c r="O581" s="3"/>
      <c r="P581" s="3"/>
      <c r="Q581" s="3"/>
      <c r="R581" s="3"/>
    </row>
    <row r="582" spans="13:18" ht="15">
      <c r="M582" s="3"/>
      <c r="N582" s="3"/>
      <c r="O582" s="3"/>
      <c r="P582" s="3"/>
      <c r="Q582" s="3"/>
      <c r="R582" s="3"/>
    </row>
    <row r="583" spans="13:18" ht="15">
      <c r="M583" s="3"/>
      <c r="N583" s="3"/>
      <c r="O583" s="3"/>
      <c r="P583" s="3"/>
      <c r="Q583" s="3"/>
      <c r="R583" s="3"/>
    </row>
    <row r="584" spans="13:18" ht="15">
      <c r="M584" s="3"/>
      <c r="N584" s="3"/>
      <c r="O584" s="3"/>
      <c r="P584" s="3"/>
      <c r="Q584" s="3"/>
      <c r="R584" s="3"/>
    </row>
    <row r="585" spans="13:18" ht="15">
      <c r="M585" s="3"/>
      <c r="N585" s="3"/>
      <c r="O585" s="3"/>
      <c r="P585" s="3"/>
      <c r="Q585" s="3"/>
      <c r="R585" s="3"/>
    </row>
    <row r="586" spans="13:18" ht="15">
      <c r="M586" s="3"/>
      <c r="N586" s="3"/>
      <c r="O586" s="3"/>
      <c r="P586" s="3"/>
      <c r="Q586" s="3"/>
      <c r="R586" s="3"/>
    </row>
    <row r="587" spans="13:18" ht="15">
      <c r="M587" s="3"/>
      <c r="N587" s="3"/>
      <c r="O587" s="3"/>
      <c r="P587" s="3"/>
      <c r="Q587" s="3"/>
      <c r="R587" s="3"/>
    </row>
    <row r="588" spans="13:18" ht="15">
      <c r="M588" s="3"/>
      <c r="N588" s="3"/>
      <c r="O588" s="3"/>
      <c r="P588" s="3"/>
      <c r="Q588" s="3"/>
      <c r="R588" s="3"/>
    </row>
    <row r="589" spans="13:18" ht="15">
      <c r="M589" s="3"/>
      <c r="N589" s="3"/>
      <c r="O589" s="3"/>
      <c r="P589" s="3"/>
      <c r="Q589" s="3"/>
      <c r="R589" s="3"/>
    </row>
    <row r="590" spans="13:18" ht="15">
      <c r="M590" s="3"/>
      <c r="N590" s="3"/>
      <c r="O590" s="3"/>
      <c r="P590" s="3"/>
      <c r="Q590" s="3"/>
      <c r="R590" s="3"/>
    </row>
    <row r="591" spans="13:18" ht="15">
      <c r="M591" s="3"/>
      <c r="N591" s="3"/>
      <c r="O591" s="3"/>
      <c r="P591" s="3"/>
      <c r="Q591" s="3"/>
      <c r="R591" s="3"/>
    </row>
    <row r="592" spans="13:18" ht="15">
      <c r="M592" s="3"/>
      <c r="N592" s="3"/>
      <c r="O592" s="3"/>
      <c r="P592" s="3"/>
      <c r="Q592" s="3"/>
      <c r="R592" s="3"/>
    </row>
    <row r="593" spans="13:18" ht="15">
      <c r="M593" s="3"/>
      <c r="N593" s="3"/>
      <c r="O593" s="3"/>
      <c r="P593" s="3"/>
      <c r="Q593" s="3"/>
      <c r="R593" s="3"/>
    </row>
    <row r="594" spans="13:18" ht="15">
      <c r="M594" s="3"/>
      <c r="N594" s="3"/>
      <c r="O594" s="3"/>
      <c r="P594" s="3"/>
      <c r="Q594" s="3"/>
      <c r="R594" s="3"/>
    </row>
    <row r="595" spans="13:18" ht="15">
      <c r="M595" s="3"/>
      <c r="N595" s="3"/>
      <c r="O595" s="3"/>
      <c r="P595" s="3"/>
      <c r="Q595" s="3"/>
      <c r="R595" s="3"/>
    </row>
    <row r="596" spans="13:18" ht="15">
      <c r="M596" s="3"/>
      <c r="N596" s="3"/>
      <c r="O596" s="3"/>
      <c r="P596" s="3"/>
      <c r="Q596" s="3"/>
      <c r="R596" s="3"/>
    </row>
    <row r="597" spans="13:18" ht="15">
      <c r="M597" s="3"/>
      <c r="N597" s="3"/>
      <c r="O597" s="3"/>
      <c r="P597" s="3"/>
      <c r="Q597" s="3"/>
      <c r="R597" s="3"/>
    </row>
    <row r="598" spans="13:18" ht="15">
      <c r="M598" s="3"/>
      <c r="N598" s="3"/>
      <c r="O598" s="3"/>
      <c r="P598" s="3"/>
      <c r="Q598" s="3"/>
      <c r="R598" s="3"/>
    </row>
    <row r="599" spans="13:18" ht="15">
      <c r="M599" s="3"/>
      <c r="N599" s="3"/>
      <c r="O599" s="3"/>
      <c r="P599" s="3"/>
      <c r="Q599" s="3"/>
      <c r="R599" s="3"/>
    </row>
    <row r="600" spans="13:18" ht="15">
      <c r="M600" s="3"/>
      <c r="N600" s="3"/>
      <c r="O600" s="3"/>
      <c r="P600" s="3"/>
      <c r="Q600" s="3"/>
      <c r="R600" s="3"/>
    </row>
    <row r="601" spans="13:18" ht="15">
      <c r="M601" s="3"/>
      <c r="N601" s="3"/>
      <c r="O601" s="3"/>
      <c r="P601" s="3"/>
      <c r="Q601" s="3"/>
      <c r="R601" s="3"/>
    </row>
    <row r="602" spans="13:18" ht="15">
      <c r="M602" s="3"/>
      <c r="N602" s="3"/>
      <c r="O602" s="3"/>
      <c r="P602" s="3"/>
      <c r="Q602" s="3"/>
      <c r="R602" s="3"/>
    </row>
    <row r="603" spans="13:18" ht="15">
      <c r="M603" s="3"/>
      <c r="N603" s="3"/>
      <c r="O603" s="3"/>
      <c r="P603" s="3"/>
      <c r="Q603" s="3"/>
      <c r="R603" s="3"/>
    </row>
    <row r="604" spans="13:18" ht="15">
      <c r="M604" s="3"/>
      <c r="N604" s="3"/>
      <c r="O604" s="3"/>
      <c r="P604" s="3"/>
      <c r="Q604" s="3"/>
      <c r="R604" s="3"/>
    </row>
    <row r="605" spans="13:18" ht="15">
      <c r="M605" s="3"/>
      <c r="N605" s="3"/>
      <c r="O605" s="3"/>
      <c r="P605" s="3"/>
      <c r="Q605" s="3"/>
      <c r="R605" s="3"/>
    </row>
    <row r="606" spans="13:18" ht="15">
      <c r="M606" s="3"/>
      <c r="N606" s="3"/>
      <c r="O606" s="3"/>
      <c r="P606" s="3"/>
      <c r="Q606" s="3"/>
      <c r="R606" s="3"/>
    </row>
    <row r="607" spans="13:18" ht="15">
      <c r="M607" s="3"/>
      <c r="N607" s="3"/>
      <c r="O607" s="3"/>
      <c r="P607" s="3"/>
      <c r="Q607" s="3"/>
      <c r="R607" s="3"/>
    </row>
    <row r="608" spans="13:18" ht="15">
      <c r="M608" s="3"/>
      <c r="N608" s="3"/>
      <c r="O608" s="3"/>
      <c r="P608" s="3"/>
      <c r="Q608" s="3"/>
      <c r="R608" s="3"/>
    </row>
    <row r="609" spans="13:18" ht="15">
      <c r="M609" s="3"/>
      <c r="N609" s="3"/>
      <c r="O609" s="3"/>
      <c r="P609" s="3"/>
      <c r="Q609" s="3"/>
      <c r="R609" s="3"/>
    </row>
    <row r="610" spans="13:18" ht="15">
      <c r="M610" s="3"/>
      <c r="N610" s="3"/>
      <c r="O610" s="3"/>
      <c r="P610" s="3"/>
      <c r="Q610" s="3"/>
      <c r="R610" s="3"/>
    </row>
    <row r="611" spans="13:18" ht="15">
      <c r="M611" s="3"/>
      <c r="N611" s="3"/>
      <c r="O611" s="3"/>
      <c r="P611" s="3"/>
      <c r="Q611" s="3"/>
      <c r="R611" s="3"/>
    </row>
    <row r="612" spans="13:18" ht="15">
      <c r="M612" s="3"/>
      <c r="N612" s="3"/>
      <c r="O612" s="3"/>
      <c r="P612" s="3"/>
      <c r="Q612" s="3"/>
      <c r="R612" s="3"/>
    </row>
    <row r="613" spans="13:18" ht="15">
      <c r="M613" s="3"/>
      <c r="N613" s="3"/>
      <c r="O613" s="3"/>
      <c r="P613" s="3"/>
      <c r="Q613" s="3"/>
      <c r="R613" s="3"/>
    </row>
    <row r="614" spans="13:18" ht="15">
      <c r="M614" s="3"/>
      <c r="N614" s="3"/>
      <c r="O614" s="3"/>
      <c r="P614" s="3"/>
      <c r="Q614" s="3"/>
      <c r="R614" s="3"/>
    </row>
    <row r="615" spans="13:18" ht="15">
      <c r="M615" s="3"/>
      <c r="N615" s="3"/>
      <c r="O615" s="3"/>
      <c r="P615" s="3"/>
      <c r="Q615" s="3"/>
      <c r="R615" s="3"/>
    </row>
    <row r="616" spans="13:18" ht="15">
      <c r="M616" s="3"/>
      <c r="N616" s="3"/>
      <c r="O616" s="3"/>
      <c r="P616" s="3"/>
      <c r="Q616" s="3"/>
      <c r="R616" s="3"/>
    </row>
    <row r="617" spans="13:18" ht="15">
      <c r="M617" s="3"/>
      <c r="N617" s="3"/>
      <c r="O617" s="3"/>
      <c r="P617" s="3"/>
      <c r="Q617" s="3"/>
      <c r="R617" s="3"/>
    </row>
    <row r="618" spans="13:18" ht="15">
      <c r="M618" s="3"/>
      <c r="N618" s="3"/>
      <c r="O618" s="3"/>
      <c r="P618" s="3"/>
      <c r="Q618" s="3"/>
      <c r="R618" s="3"/>
    </row>
    <row r="619" spans="13:18" ht="15">
      <c r="M619" s="3"/>
      <c r="N619" s="3"/>
      <c r="O619" s="3"/>
      <c r="P619" s="3"/>
      <c r="Q619" s="3"/>
      <c r="R619" s="3"/>
    </row>
    <row r="620" spans="13:18" ht="15">
      <c r="M620" s="3"/>
      <c r="N620" s="3"/>
      <c r="O620" s="3"/>
      <c r="P620" s="3"/>
      <c r="Q620" s="3"/>
      <c r="R620" s="3"/>
    </row>
    <row r="621" spans="13:18" ht="15">
      <c r="M621" s="3"/>
      <c r="N621" s="3"/>
      <c r="O621" s="3"/>
      <c r="P621" s="3"/>
      <c r="Q621" s="3"/>
      <c r="R621" s="3"/>
    </row>
    <row r="622" spans="13:18" ht="15">
      <c r="M622" s="3"/>
      <c r="N622" s="3"/>
      <c r="O622" s="3"/>
      <c r="P622" s="3"/>
      <c r="Q622" s="3"/>
      <c r="R622" s="3"/>
    </row>
    <row r="623" spans="13:18" ht="15">
      <c r="M623" s="3"/>
      <c r="N623" s="3"/>
      <c r="O623" s="3"/>
      <c r="P623" s="3"/>
      <c r="Q623" s="3"/>
      <c r="R623" s="3"/>
    </row>
    <row r="624" spans="13:18" ht="15">
      <c r="M624" s="3"/>
      <c r="N624" s="3"/>
      <c r="O624" s="3"/>
      <c r="P624" s="3"/>
      <c r="Q624" s="3"/>
      <c r="R624" s="3"/>
    </row>
    <row r="625" spans="13:18" ht="15">
      <c r="M625" s="3"/>
      <c r="N625" s="3"/>
      <c r="O625" s="3"/>
      <c r="P625" s="3"/>
      <c r="Q625" s="3"/>
      <c r="R625" s="3"/>
    </row>
    <row r="626" spans="13:18" ht="15">
      <c r="M626" s="3"/>
      <c r="N626" s="3"/>
      <c r="O626" s="3"/>
      <c r="P626" s="3"/>
      <c r="Q626" s="3"/>
      <c r="R626" s="3"/>
    </row>
    <row r="627" spans="13:18" ht="15">
      <c r="M627" s="3"/>
      <c r="N627" s="3"/>
      <c r="O627" s="3"/>
      <c r="P627" s="3"/>
      <c r="Q627" s="3"/>
      <c r="R627" s="3"/>
    </row>
    <row r="628" spans="13:18" ht="15">
      <c r="M628" s="3"/>
      <c r="N628" s="3"/>
      <c r="O628" s="3"/>
      <c r="P628" s="3"/>
      <c r="Q628" s="3"/>
      <c r="R628" s="3"/>
    </row>
    <row r="629" spans="13:18" ht="15">
      <c r="M629" s="3"/>
      <c r="N629" s="3"/>
      <c r="O629" s="3"/>
      <c r="P629" s="3"/>
      <c r="Q629" s="3"/>
      <c r="R629" s="3"/>
    </row>
    <row r="630" spans="13:18" ht="15">
      <c r="M630" s="3"/>
      <c r="N630" s="3"/>
      <c r="O630" s="3"/>
      <c r="P630" s="3"/>
      <c r="Q630" s="3"/>
      <c r="R630" s="3"/>
    </row>
    <row r="631" spans="13:18" ht="15">
      <c r="M631" s="3"/>
      <c r="N631" s="3"/>
      <c r="O631" s="3"/>
      <c r="P631" s="3"/>
      <c r="Q631" s="3"/>
      <c r="R631" s="3"/>
    </row>
    <row r="632" spans="13:18" ht="15">
      <c r="M632" s="3"/>
      <c r="N632" s="3"/>
      <c r="O632" s="3"/>
      <c r="P632" s="3"/>
      <c r="Q632" s="3"/>
      <c r="R632" s="3"/>
    </row>
    <row r="633" spans="13:18" ht="15">
      <c r="M633" s="3"/>
      <c r="N633" s="3"/>
      <c r="O633" s="3"/>
      <c r="P633" s="3"/>
      <c r="Q633" s="3"/>
      <c r="R633" s="3"/>
    </row>
    <row r="634" spans="13:18" ht="15">
      <c r="M634" s="3"/>
      <c r="N634" s="3"/>
      <c r="O634" s="3"/>
      <c r="P634" s="3"/>
      <c r="Q634" s="3"/>
      <c r="R634" s="3"/>
    </row>
    <row r="635" spans="13:18" ht="15">
      <c r="M635" s="3"/>
      <c r="N635" s="3"/>
      <c r="O635" s="3"/>
      <c r="P635" s="3"/>
      <c r="Q635" s="3"/>
      <c r="R635" s="3"/>
    </row>
    <row r="636" spans="13:18" ht="15">
      <c r="M636" s="3"/>
      <c r="N636" s="3"/>
      <c r="O636" s="3"/>
      <c r="P636" s="3"/>
      <c r="Q636" s="3"/>
      <c r="R636" s="3"/>
    </row>
    <row r="637" spans="13:18" ht="15">
      <c r="M637" s="3"/>
      <c r="N637" s="3"/>
      <c r="O637" s="3"/>
      <c r="P637" s="3"/>
      <c r="Q637" s="3"/>
      <c r="R637" s="3"/>
    </row>
    <row r="638" spans="13:18" ht="15">
      <c r="M638" s="3"/>
      <c r="N638" s="3"/>
      <c r="O638" s="3"/>
      <c r="P638" s="3"/>
      <c r="Q638" s="3"/>
      <c r="R638" s="3"/>
    </row>
    <row r="639" spans="13:18" ht="15">
      <c r="M639" s="3"/>
      <c r="N639" s="3"/>
      <c r="O639" s="3"/>
      <c r="P639" s="3"/>
      <c r="Q639" s="3"/>
      <c r="R639" s="3"/>
    </row>
    <row r="640" spans="13:18" ht="15">
      <c r="M640" s="3"/>
      <c r="N640" s="3"/>
      <c r="O640" s="3"/>
      <c r="P640" s="3"/>
      <c r="Q640" s="3"/>
      <c r="R640" s="3"/>
    </row>
    <row r="641" spans="13:18" ht="15">
      <c r="M641" s="3"/>
      <c r="N641" s="3"/>
      <c r="O641" s="3"/>
      <c r="P641" s="3"/>
      <c r="Q641" s="3"/>
      <c r="R641" s="3"/>
    </row>
    <row r="642" spans="13:18" ht="15">
      <c r="M642" s="3"/>
      <c r="N642" s="3"/>
      <c r="O642" s="3"/>
      <c r="P642" s="3"/>
      <c r="Q642" s="3"/>
      <c r="R642" s="3"/>
    </row>
    <row r="643" spans="13:18" ht="15">
      <c r="M643" s="3"/>
      <c r="N643" s="3"/>
      <c r="O643" s="3"/>
      <c r="P643" s="3"/>
      <c r="Q643" s="3"/>
      <c r="R643" s="3"/>
    </row>
    <row r="644" spans="13:18" ht="15">
      <c r="M644" s="3"/>
      <c r="N644" s="3"/>
      <c r="O644" s="3"/>
      <c r="P644" s="3"/>
      <c r="Q644" s="3"/>
      <c r="R644" s="3"/>
    </row>
    <row r="645" spans="13:18" ht="15">
      <c r="M645" s="3"/>
      <c r="N645" s="3"/>
      <c r="O645" s="3"/>
      <c r="P645" s="3"/>
      <c r="Q645" s="3"/>
      <c r="R645" s="3"/>
    </row>
    <row r="646" spans="13:18" ht="15">
      <c r="M646" s="3"/>
      <c r="N646" s="3"/>
      <c r="O646" s="3"/>
      <c r="P646" s="3"/>
      <c r="Q646" s="3"/>
      <c r="R646" s="3"/>
    </row>
    <row r="647" spans="13:18" ht="15">
      <c r="M647" s="3"/>
      <c r="N647" s="3"/>
      <c r="O647" s="3"/>
      <c r="P647" s="3"/>
      <c r="Q647" s="3"/>
      <c r="R647" s="3"/>
    </row>
    <row r="648" spans="13:18" ht="15">
      <c r="M648" s="3"/>
      <c r="N648" s="3"/>
      <c r="O648" s="3"/>
      <c r="P648" s="3"/>
      <c r="Q648" s="3"/>
      <c r="R648" s="3"/>
    </row>
    <row r="649" spans="13:18" ht="15">
      <c r="M649" s="3"/>
      <c r="N649" s="3"/>
      <c r="O649" s="3"/>
      <c r="P649" s="3"/>
      <c r="Q649" s="3"/>
      <c r="R649" s="3"/>
    </row>
    <row r="650" spans="13:18" ht="15">
      <c r="M650" s="3"/>
      <c r="N650" s="3"/>
      <c r="O650" s="3"/>
      <c r="P650" s="3"/>
      <c r="Q650" s="3"/>
      <c r="R650" s="3"/>
    </row>
    <row r="651" spans="13:18" ht="15">
      <c r="M651" s="3"/>
      <c r="N651" s="3"/>
      <c r="O651" s="3"/>
      <c r="P651" s="3"/>
      <c r="Q651" s="3"/>
      <c r="R651" s="3"/>
    </row>
    <row r="652" spans="13:18" ht="15">
      <c r="M652" s="3"/>
      <c r="N652" s="3"/>
      <c r="O652" s="3"/>
      <c r="P652" s="3"/>
      <c r="Q652" s="3"/>
      <c r="R652" s="3"/>
    </row>
    <row r="653" spans="13:18" ht="15">
      <c r="M653" s="3"/>
      <c r="N653" s="3"/>
      <c r="O653" s="3"/>
      <c r="P653" s="3"/>
      <c r="Q653" s="3"/>
      <c r="R653" s="3"/>
    </row>
    <row r="654" spans="13:18" ht="15">
      <c r="M654" s="3"/>
      <c r="N654" s="3"/>
      <c r="O654" s="3"/>
      <c r="P654" s="3"/>
      <c r="Q654" s="3"/>
      <c r="R654" s="3"/>
    </row>
    <row r="655" spans="13:18" ht="15">
      <c r="M655" s="3"/>
      <c r="N655" s="3"/>
      <c r="O655" s="3"/>
      <c r="P655" s="3"/>
      <c r="Q655" s="3"/>
      <c r="R655" s="3"/>
    </row>
    <row r="656" spans="13:18" ht="15">
      <c r="M656" s="3"/>
      <c r="N656" s="3"/>
      <c r="O656" s="3"/>
      <c r="P656" s="3"/>
      <c r="Q656" s="3"/>
      <c r="R656" s="3"/>
    </row>
    <row r="657" spans="13:18" ht="15">
      <c r="M657" s="3"/>
      <c r="N657" s="3"/>
      <c r="O657" s="3"/>
      <c r="P657" s="3"/>
      <c r="Q657" s="3"/>
      <c r="R657" s="3"/>
    </row>
    <row r="658" spans="13:18" ht="15">
      <c r="M658" s="3"/>
      <c r="N658" s="3"/>
      <c r="O658" s="3"/>
      <c r="P658" s="3"/>
      <c r="Q658" s="3"/>
      <c r="R658" s="3"/>
    </row>
    <row r="659" spans="13:18" ht="15">
      <c r="M659" s="3"/>
      <c r="N659" s="3"/>
      <c r="O659" s="3"/>
      <c r="P659" s="3"/>
      <c r="Q659" s="3"/>
      <c r="R659" s="3"/>
    </row>
    <row r="660" spans="13:18" ht="15">
      <c r="M660" s="3"/>
      <c r="N660" s="3"/>
      <c r="O660" s="3"/>
      <c r="P660" s="3"/>
      <c r="Q660" s="3"/>
      <c r="R660" s="3"/>
    </row>
    <row r="661" spans="13:18" ht="15">
      <c r="M661" s="3"/>
      <c r="N661" s="3"/>
      <c r="O661" s="3"/>
      <c r="P661" s="3"/>
      <c r="Q661" s="3"/>
      <c r="R661" s="3"/>
    </row>
    <row r="662" spans="13:18" ht="15">
      <c r="M662" s="3"/>
      <c r="N662" s="3"/>
      <c r="O662" s="3"/>
      <c r="P662" s="3"/>
      <c r="Q662" s="3"/>
      <c r="R662" s="3"/>
    </row>
    <row r="663" spans="13:18" ht="15">
      <c r="M663" s="3"/>
      <c r="N663" s="3"/>
      <c r="O663" s="3"/>
      <c r="P663" s="3"/>
      <c r="Q663" s="3"/>
      <c r="R663" s="3"/>
    </row>
    <row r="664" spans="13:18" ht="15">
      <c r="M664" s="3"/>
      <c r="N664" s="3"/>
      <c r="O664" s="3"/>
      <c r="P664" s="3"/>
      <c r="Q664" s="3"/>
      <c r="R664" s="3"/>
    </row>
    <row r="665" spans="13:18" ht="15">
      <c r="M665" s="3"/>
      <c r="N665" s="3"/>
      <c r="O665" s="3"/>
      <c r="P665" s="3"/>
      <c r="Q665" s="3"/>
      <c r="R665" s="3"/>
    </row>
    <row r="666" spans="13:18" ht="15">
      <c r="M666" s="3"/>
      <c r="N666" s="3"/>
      <c r="O666" s="3"/>
      <c r="P666" s="3"/>
      <c r="Q666" s="3"/>
      <c r="R666" s="3"/>
    </row>
    <row r="667" spans="13:18" ht="15">
      <c r="M667" s="3"/>
      <c r="N667" s="3"/>
      <c r="O667" s="3"/>
      <c r="P667" s="3"/>
      <c r="Q667" s="3"/>
      <c r="R667" s="3"/>
    </row>
    <row r="668" spans="13:18" ht="15">
      <c r="M668" s="3"/>
      <c r="N668" s="3"/>
      <c r="O668" s="3"/>
      <c r="P668" s="3"/>
      <c r="Q668" s="3"/>
      <c r="R668" s="3"/>
    </row>
    <row r="669" spans="13:18" ht="15">
      <c r="M669" s="3"/>
      <c r="N669" s="3"/>
      <c r="O669" s="3"/>
      <c r="P669" s="3"/>
      <c r="Q669" s="3"/>
      <c r="R669" s="3"/>
    </row>
    <row r="670" spans="13:18" ht="15">
      <c r="M670" s="3"/>
      <c r="N670" s="3"/>
      <c r="O670" s="3"/>
      <c r="P670" s="3"/>
      <c r="Q670" s="3"/>
      <c r="R670" s="3"/>
    </row>
    <row r="671" spans="13:18" ht="15">
      <c r="M671" s="3"/>
      <c r="N671" s="3"/>
      <c r="O671" s="3"/>
      <c r="P671" s="3"/>
      <c r="Q671" s="3"/>
      <c r="R671" s="3"/>
    </row>
    <row r="672" spans="13:18" ht="15">
      <c r="M672" s="3"/>
      <c r="N672" s="3"/>
      <c r="O672" s="3"/>
      <c r="P672" s="3"/>
      <c r="Q672" s="3"/>
      <c r="R672" s="3"/>
    </row>
    <row r="673" spans="13:18" ht="15">
      <c r="M673" s="3"/>
      <c r="N673" s="3"/>
      <c r="O673" s="3"/>
      <c r="P673" s="3"/>
      <c r="Q673" s="3"/>
      <c r="R673" s="3"/>
    </row>
    <row r="674" spans="13:18" ht="15">
      <c r="M674" s="3"/>
      <c r="N674" s="3"/>
      <c r="O674" s="3"/>
      <c r="P674" s="3"/>
      <c r="Q674" s="3"/>
      <c r="R674" s="3"/>
    </row>
    <row r="675" spans="13:18" ht="15">
      <c r="M675" s="3"/>
      <c r="N675" s="3"/>
      <c r="O675" s="3"/>
      <c r="P675" s="3"/>
      <c r="Q675" s="3"/>
      <c r="R675" s="3"/>
    </row>
    <row r="676" spans="13:18" ht="15">
      <c r="M676" s="3"/>
      <c r="N676" s="3"/>
      <c r="O676" s="3"/>
      <c r="P676" s="3"/>
      <c r="Q676" s="3"/>
      <c r="R676" s="3"/>
    </row>
    <row r="677" spans="13:18" ht="15">
      <c r="M677" s="3"/>
      <c r="N677" s="3"/>
      <c r="O677" s="3"/>
      <c r="P677" s="3"/>
      <c r="Q677" s="3"/>
      <c r="R677" s="3"/>
    </row>
    <row r="678" spans="13:18" ht="15">
      <c r="M678" s="3"/>
      <c r="N678" s="3"/>
      <c r="O678" s="3"/>
      <c r="P678" s="3"/>
      <c r="Q678" s="3"/>
      <c r="R678" s="3"/>
    </row>
    <row r="679" spans="13:18" ht="15">
      <c r="M679" s="3"/>
      <c r="N679" s="3"/>
      <c r="O679" s="3"/>
      <c r="P679" s="3"/>
      <c r="Q679" s="3"/>
      <c r="R679" s="3"/>
    </row>
    <row r="680" spans="13:18" ht="15">
      <c r="M680" s="3"/>
      <c r="N680" s="3"/>
      <c r="O680" s="3"/>
      <c r="P680" s="3"/>
      <c r="Q680" s="3"/>
      <c r="R680" s="3"/>
    </row>
    <row r="681" spans="13:18" ht="15">
      <c r="M681" s="3"/>
      <c r="N681" s="3"/>
      <c r="O681" s="3"/>
      <c r="P681" s="3"/>
      <c r="Q681" s="3"/>
      <c r="R681" s="3"/>
    </row>
    <row r="682" spans="13:18" ht="15">
      <c r="M682" s="3"/>
      <c r="N682" s="3"/>
      <c r="O682" s="3"/>
      <c r="P682" s="3"/>
      <c r="Q682" s="3"/>
      <c r="R682" s="3"/>
    </row>
    <row r="683" spans="13:18" ht="15">
      <c r="M683" s="3"/>
      <c r="N683" s="3"/>
      <c r="O683" s="3"/>
      <c r="P683" s="3"/>
      <c r="Q683" s="3"/>
      <c r="R683" s="3"/>
    </row>
    <row r="684" spans="13:18" ht="15">
      <c r="M684" s="3"/>
      <c r="N684" s="3"/>
      <c r="O684" s="3"/>
      <c r="P684" s="3"/>
      <c r="Q684" s="3"/>
      <c r="R684" s="3"/>
    </row>
    <row r="685" spans="13:18" ht="15">
      <c r="M685" s="3"/>
      <c r="N685" s="3"/>
      <c r="O685" s="3"/>
      <c r="P685" s="3"/>
      <c r="Q685" s="3"/>
      <c r="R685" s="3"/>
    </row>
    <row r="686" spans="13:18" ht="15">
      <c r="M686" s="3"/>
      <c r="N686" s="3"/>
      <c r="O686" s="3"/>
      <c r="P686" s="3"/>
      <c r="Q686" s="3"/>
      <c r="R686" s="3"/>
    </row>
    <row r="687" spans="13:18" ht="15">
      <c r="M687" s="3"/>
      <c r="N687" s="3"/>
      <c r="O687" s="3"/>
      <c r="P687" s="3"/>
      <c r="Q687" s="3"/>
      <c r="R687" s="3"/>
    </row>
    <row r="688" spans="13:18" ht="15">
      <c r="M688" s="3"/>
      <c r="N688" s="3"/>
      <c r="O688" s="3"/>
      <c r="P688" s="3"/>
      <c r="Q688" s="3"/>
      <c r="R688" s="3"/>
    </row>
    <row r="689" spans="13:18" ht="15">
      <c r="M689" s="3"/>
      <c r="N689" s="3"/>
      <c r="O689" s="3"/>
      <c r="P689" s="3"/>
      <c r="Q689" s="3"/>
      <c r="R689" s="3"/>
    </row>
    <row r="690" spans="13:18" ht="15">
      <c r="M690" s="3"/>
      <c r="N690" s="3"/>
      <c r="O690" s="3"/>
      <c r="P690" s="3"/>
      <c r="Q690" s="3"/>
      <c r="R690" s="3"/>
    </row>
    <row r="691" spans="13:18" ht="15">
      <c r="M691" s="3"/>
      <c r="N691" s="3"/>
      <c r="O691" s="3"/>
      <c r="P691" s="3"/>
      <c r="Q691" s="3"/>
      <c r="R691" s="3"/>
    </row>
    <row r="692" spans="13:18" ht="15">
      <c r="M692" s="3"/>
      <c r="N692" s="3"/>
      <c r="O692" s="3"/>
      <c r="P692" s="3"/>
      <c r="Q692" s="3"/>
      <c r="R692" s="3"/>
    </row>
    <row r="693" spans="13:18" ht="15">
      <c r="M693" s="3"/>
      <c r="N693" s="3"/>
      <c r="O693" s="3"/>
      <c r="P693" s="3"/>
      <c r="Q693" s="3"/>
      <c r="R693" s="3"/>
    </row>
    <row r="694" spans="13:18" ht="15">
      <c r="M694" s="3"/>
      <c r="N694" s="3"/>
      <c r="O694" s="3"/>
      <c r="P694" s="3"/>
      <c r="Q694" s="3"/>
      <c r="R694" s="3"/>
    </row>
    <row r="695" spans="13:18" ht="15">
      <c r="M695" s="3"/>
      <c r="N695" s="3"/>
      <c r="O695" s="3"/>
      <c r="P695" s="3"/>
      <c r="Q695" s="3"/>
      <c r="R695" s="3"/>
    </row>
    <row r="696" spans="13:18" ht="15">
      <c r="M696" s="3"/>
      <c r="N696" s="3"/>
      <c r="O696" s="3"/>
      <c r="P696" s="3"/>
      <c r="Q696" s="3"/>
      <c r="R696" s="3"/>
    </row>
    <row r="697" spans="13:18" ht="15">
      <c r="M697" s="3"/>
      <c r="N697" s="3"/>
      <c r="O697" s="3"/>
      <c r="P697" s="3"/>
      <c r="Q697" s="3"/>
      <c r="R697" s="3"/>
    </row>
    <row r="698" spans="13:18" ht="15">
      <c r="M698" s="3"/>
      <c r="N698" s="3"/>
      <c r="O698" s="3"/>
      <c r="P698" s="3"/>
      <c r="Q698" s="3"/>
      <c r="R698" s="3"/>
    </row>
    <row r="699" spans="13:18" ht="15">
      <c r="M699" s="3"/>
      <c r="N699" s="3"/>
      <c r="O699" s="3"/>
      <c r="P699" s="3"/>
      <c r="Q699" s="3"/>
      <c r="R699" s="3"/>
    </row>
    <row r="700" spans="13:18" ht="15">
      <c r="M700" s="3"/>
      <c r="N700" s="3"/>
      <c r="O700" s="3"/>
      <c r="P700" s="3"/>
      <c r="Q700" s="3"/>
      <c r="R700" s="3"/>
    </row>
    <row r="701" spans="13:18" ht="15">
      <c r="M701" s="3"/>
      <c r="N701" s="3"/>
      <c r="O701" s="3"/>
      <c r="P701" s="3"/>
      <c r="Q701" s="3"/>
      <c r="R701" s="3"/>
    </row>
    <row r="702" spans="13:18" ht="15">
      <c r="M702" s="3"/>
      <c r="N702" s="3"/>
      <c r="O702" s="3"/>
      <c r="P702" s="3"/>
      <c r="Q702" s="3"/>
      <c r="R702" s="3"/>
    </row>
    <row r="703" spans="13:18" ht="15">
      <c r="M703" s="3"/>
      <c r="N703" s="3"/>
      <c r="O703" s="3"/>
      <c r="P703" s="3"/>
      <c r="Q703" s="3"/>
      <c r="R703" s="3"/>
    </row>
    <row r="704" spans="13:18" ht="15">
      <c r="M704" s="3"/>
      <c r="N704" s="3"/>
      <c r="O704" s="3"/>
      <c r="P704" s="3"/>
      <c r="Q704" s="3"/>
      <c r="R704" s="3"/>
    </row>
    <row r="705" spans="13:18" ht="15">
      <c r="M705" s="3"/>
      <c r="N705" s="3"/>
      <c r="O705" s="3"/>
      <c r="P705" s="3"/>
      <c r="Q705" s="3"/>
      <c r="R705" s="3"/>
    </row>
    <row r="706" spans="13:18" ht="15">
      <c r="M706" s="3"/>
      <c r="N706" s="3"/>
      <c r="O706" s="3"/>
      <c r="P706" s="3"/>
      <c r="Q706" s="3"/>
      <c r="R706" s="3"/>
    </row>
    <row r="707" spans="13:18" ht="15">
      <c r="M707" s="3"/>
      <c r="N707" s="3"/>
      <c r="O707" s="3"/>
      <c r="P707" s="3"/>
      <c r="Q707" s="3"/>
      <c r="R707" s="3"/>
    </row>
    <row r="708" spans="13:18" ht="15">
      <c r="M708" s="3"/>
      <c r="N708" s="3"/>
      <c r="O708" s="3"/>
      <c r="P708" s="3"/>
      <c r="Q708" s="3"/>
      <c r="R708" s="3"/>
    </row>
    <row r="709" spans="13:18" ht="15">
      <c r="M709" s="3"/>
      <c r="N709" s="3"/>
      <c r="O709" s="3"/>
      <c r="P709" s="3"/>
      <c r="Q709" s="3"/>
      <c r="R709" s="3"/>
    </row>
    <row r="710" spans="13:18" ht="15">
      <c r="M710" s="3"/>
      <c r="N710" s="3"/>
      <c r="O710" s="3"/>
      <c r="P710" s="3"/>
      <c r="Q710" s="3"/>
      <c r="R710" s="3"/>
    </row>
    <row r="711" spans="13:18" ht="15">
      <c r="M711" s="3"/>
      <c r="N711" s="3"/>
      <c r="O711" s="3"/>
      <c r="P711" s="3"/>
      <c r="Q711" s="3"/>
      <c r="R711" s="3"/>
    </row>
    <row r="712" spans="13:18" ht="15">
      <c r="M712" s="3"/>
      <c r="N712" s="3"/>
      <c r="O712" s="3"/>
      <c r="P712" s="3"/>
      <c r="Q712" s="3"/>
      <c r="R712" s="3"/>
    </row>
    <row r="713" spans="13:18" ht="15">
      <c r="M713" s="3"/>
      <c r="N713" s="3"/>
      <c r="O713" s="3"/>
      <c r="P713" s="3"/>
      <c r="Q713" s="3"/>
      <c r="R713" s="3"/>
    </row>
    <row r="714" spans="13:18" ht="15">
      <c r="M714" s="3"/>
      <c r="N714" s="3"/>
      <c r="O714" s="3"/>
      <c r="P714" s="3"/>
      <c r="Q714" s="3"/>
      <c r="R714" s="3"/>
    </row>
    <row r="715" spans="13:18" ht="15">
      <c r="M715" s="3"/>
      <c r="N715" s="3"/>
      <c r="O715" s="3"/>
      <c r="P715" s="3"/>
      <c r="Q715" s="3"/>
      <c r="R715" s="3"/>
    </row>
    <row r="716" spans="13:18" ht="15">
      <c r="M716" s="3"/>
      <c r="N716" s="3"/>
      <c r="O716" s="3"/>
      <c r="P716" s="3"/>
      <c r="Q716" s="3"/>
      <c r="R716" s="3"/>
    </row>
    <row r="717" spans="13:18" ht="15">
      <c r="M717" s="3"/>
      <c r="N717" s="3"/>
      <c r="O717" s="3"/>
      <c r="P717" s="3"/>
      <c r="Q717" s="3"/>
      <c r="R717" s="3"/>
    </row>
    <row r="718" spans="13:18" ht="15">
      <c r="M718" s="3"/>
      <c r="N718" s="3"/>
      <c r="O718" s="3"/>
      <c r="P718" s="3"/>
      <c r="Q718" s="3"/>
      <c r="R718" s="3"/>
    </row>
    <row r="719" spans="13:18" ht="15">
      <c r="M719" s="3"/>
      <c r="N719" s="3"/>
      <c r="O719" s="3"/>
      <c r="P719" s="3"/>
      <c r="Q719" s="3"/>
      <c r="R719" s="3"/>
    </row>
    <row r="720" spans="13:18" ht="15">
      <c r="M720" s="3"/>
      <c r="N720" s="3"/>
      <c r="O720" s="3"/>
      <c r="P720" s="3"/>
      <c r="Q720" s="3"/>
      <c r="R720" s="3"/>
    </row>
    <row r="721" spans="13:18" ht="15">
      <c r="M721" s="3"/>
      <c r="N721" s="3"/>
      <c r="O721" s="3"/>
      <c r="P721" s="3"/>
      <c r="Q721" s="3"/>
      <c r="R721" s="3"/>
    </row>
    <row r="722" spans="13:18" ht="15">
      <c r="M722" s="3"/>
      <c r="N722" s="3"/>
      <c r="O722" s="3"/>
      <c r="P722" s="3"/>
      <c r="Q722" s="3"/>
      <c r="R722" s="3"/>
    </row>
    <row r="723" spans="13:18" ht="15">
      <c r="M723" s="3"/>
      <c r="N723" s="3"/>
      <c r="O723" s="3"/>
      <c r="P723" s="3"/>
      <c r="Q723" s="3"/>
      <c r="R723" s="3"/>
    </row>
    <row r="724" spans="13:18" ht="15">
      <c r="M724" s="3"/>
      <c r="N724" s="3"/>
      <c r="O724" s="3"/>
      <c r="P724" s="3"/>
      <c r="Q724" s="3"/>
      <c r="R724" s="3"/>
    </row>
    <row r="725" spans="13:18" ht="15">
      <c r="M725" s="3"/>
      <c r="N725" s="3"/>
      <c r="O725" s="3"/>
      <c r="P725" s="3"/>
      <c r="Q725" s="3"/>
      <c r="R725" s="3"/>
    </row>
    <row r="726" spans="13:18" ht="15">
      <c r="M726" s="3"/>
      <c r="N726" s="3"/>
      <c r="O726" s="3"/>
      <c r="P726" s="3"/>
      <c r="Q726" s="3"/>
      <c r="R726" s="3"/>
    </row>
    <row r="727" spans="13:18" ht="15">
      <c r="M727" s="3"/>
      <c r="N727" s="3"/>
      <c r="O727" s="3"/>
      <c r="P727" s="3"/>
      <c r="Q727" s="3"/>
      <c r="R727" s="3"/>
    </row>
    <row r="728" spans="13:18" ht="15">
      <c r="M728" s="3"/>
      <c r="N728" s="3"/>
      <c r="O728" s="3"/>
      <c r="P728" s="3"/>
      <c r="Q728" s="3"/>
      <c r="R728" s="3"/>
    </row>
    <row r="729" spans="13:18" ht="15">
      <c r="M729" s="3"/>
      <c r="N729" s="3"/>
      <c r="O729" s="3"/>
      <c r="P729" s="3"/>
      <c r="Q729" s="3"/>
      <c r="R729" s="3"/>
    </row>
    <row r="730" spans="13:18" ht="15">
      <c r="M730" s="3"/>
      <c r="N730" s="3"/>
      <c r="O730" s="3"/>
      <c r="P730" s="3"/>
      <c r="Q730" s="3"/>
      <c r="R730" s="3"/>
    </row>
    <row r="731" spans="13:18" ht="15">
      <c r="M731" s="3"/>
      <c r="N731" s="3"/>
      <c r="O731" s="3"/>
      <c r="P731" s="3"/>
      <c r="Q731" s="3"/>
      <c r="R731" s="3"/>
    </row>
    <row r="732" spans="13:18" ht="15">
      <c r="M732" s="3"/>
      <c r="N732" s="3"/>
      <c r="O732" s="3"/>
      <c r="P732" s="3"/>
      <c r="Q732" s="3"/>
      <c r="R732" s="3"/>
    </row>
    <row r="733" spans="13:18" ht="15">
      <c r="M733" s="3"/>
      <c r="N733" s="3"/>
      <c r="O733" s="3"/>
      <c r="P733" s="3"/>
      <c r="Q733" s="3"/>
      <c r="R733" s="3"/>
    </row>
    <row r="734" spans="13:18" ht="15">
      <c r="M734" s="3"/>
      <c r="N734" s="3"/>
      <c r="O734" s="3"/>
      <c r="P734" s="3"/>
      <c r="Q734" s="3"/>
      <c r="R734" s="3"/>
    </row>
    <row r="735" spans="13:18" ht="15">
      <c r="M735" s="3"/>
      <c r="N735" s="3"/>
      <c r="O735" s="3"/>
      <c r="P735" s="3"/>
      <c r="Q735" s="3"/>
      <c r="R735" s="3"/>
    </row>
    <row r="736" spans="13:18" ht="15">
      <c r="M736" s="3"/>
      <c r="N736" s="3"/>
      <c r="O736" s="3"/>
      <c r="P736" s="3"/>
      <c r="Q736" s="3"/>
      <c r="R736" s="3"/>
    </row>
    <row r="737" spans="13:18" ht="15">
      <c r="M737" s="3"/>
      <c r="N737" s="3"/>
      <c r="O737" s="3"/>
      <c r="P737" s="3"/>
      <c r="Q737" s="3"/>
      <c r="R737" s="3"/>
    </row>
    <row r="738" spans="13:18" ht="15">
      <c r="M738" s="3"/>
      <c r="N738" s="3"/>
      <c r="O738" s="3"/>
      <c r="P738" s="3"/>
      <c r="Q738" s="3"/>
      <c r="R738" s="3"/>
    </row>
    <row r="739" spans="13:18" ht="15">
      <c r="M739" s="3"/>
      <c r="N739" s="3"/>
      <c r="O739" s="3"/>
      <c r="P739" s="3"/>
      <c r="Q739" s="3"/>
      <c r="R739" s="3"/>
    </row>
    <row r="740" spans="13:18" ht="15">
      <c r="M740" s="3"/>
      <c r="N740" s="3"/>
      <c r="O740" s="3"/>
      <c r="P740" s="3"/>
      <c r="Q740" s="3"/>
      <c r="R740" s="3"/>
    </row>
    <row r="741" spans="13:18" ht="15">
      <c r="M741" s="3"/>
      <c r="N741" s="3"/>
      <c r="O741" s="3"/>
      <c r="P741" s="3"/>
      <c r="Q741" s="3"/>
      <c r="R741" s="3"/>
    </row>
    <row r="742" spans="13:18" ht="15">
      <c r="M742" s="3"/>
      <c r="N742" s="3"/>
      <c r="O742" s="3"/>
      <c r="P742" s="3"/>
      <c r="Q742" s="3"/>
      <c r="R742" s="3"/>
    </row>
    <row r="743" spans="13:18" ht="15">
      <c r="M743" s="3"/>
      <c r="N743" s="3"/>
      <c r="O743" s="3"/>
      <c r="P743" s="3"/>
      <c r="Q743" s="3"/>
      <c r="R743" s="3"/>
    </row>
    <row r="744" spans="13:18" ht="15">
      <c r="M744" s="3"/>
      <c r="N744" s="3"/>
      <c r="O744" s="3"/>
      <c r="P744" s="3"/>
      <c r="Q744" s="3"/>
      <c r="R744" s="3"/>
    </row>
    <row r="745" spans="13:18" ht="15">
      <c r="M745" s="3"/>
      <c r="N745" s="3"/>
      <c r="O745" s="3"/>
      <c r="P745" s="3"/>
      <c r="Q745" s="3"/>
      <c r="R745" s="3"/>
    </row>
    <row r="746" spans="13:18" ht="15">
      <c r="M746" s="3"/>
      <c r="N746" s="3"/>
      <c r="O746" s="3"/>
      <c r="P746" s="3"/>
      <c r="Q746" s="3"/>
      <c r="R746" s="3"/>
    </row>
    <row r="747" spans="13:18" ht="15">
      <c r="M747" s="3"/>
      <c r="N747" s="3"/>
      <c r="O747" s="3"/>
      <c r="P747" s="3"/>
      <c r="Q747" s="3"/>
      <c r="R747" s="3"/>
    </row>
    <row r="748" spans="13:18" ht="15">
      <c r="M748" s="3"/>
      <c r="N748" s="3"/>
      <c r="O748" s="3"/>
      <c r="P748" s="3"/>
      <c r="Q748" s="3"/>
      <c r="R748" s="3"/>
    </row>
    <row r="749" spans="13:18" ht="15">
      <c r="M749" s="3"/>
      <c r="N749" s="3"/>
      <c r="O749" s="3"/>
      <c r="P749" s="3"/>
      <c r="Q749" s="3"/>
      <c r="R749" s="3"/>
    </row>
    <row r="750" spans="13:18" ht="15">
      <c r="M750" s="3"/>
      <c r="N750" s="3"/>
      <c r="O750" s="3"/>
      <c r="P750" s="3"/>
      <c r="Q750" s="3"/>
      <c r="R750" s="3"/>
    </row>
    <row r="751" spans="13:18" ht="15">
      <c r="M751" s="3"/>
      <c r="N751" s="3"/>
      <c r="O751" s="3"/>
      <c r="P751" s="3"/>
      <c r="Q751" s="3"/>
      <c r="R751" s="3"/>
    </row>
    <row r="752" spans="13:18" ht="15">
      <c r="M752" s="3"/>
      <c r="N752" s="3"/>
      <c r="O752" s="3"/>
      <c r="P752" s="3"/>
      <c r="Q752" s="3"/>
      <c r="R752" s="3"/>
    </row>
    <row r="753" spans="13:18" ht="15">
      <c r="M753" s="3"/>
      <c r="N753" s="3"/>
      <c r="O753" s="3"/>
      <c r="P753" s="3"/>
      <c r="Q753" s="3"/>
      <c r="R753" s="3"/>
    </row>
    <row r="754" spans="13:18" ht="15">
      <c r="M754" s="3"/>
      <c r="N754" s="3"/>
      <c r="O754" s="3"/>
      <c r="P754" s="3"/>
      <c r="Q754" s="3"/>
      <c r="R754" s="3"/>
    </row>
    <row r="755" spans="13:18" ht="15">
      <c r="M755" s="3"/>
      <c r="N755" s="3"/>
      <c r="O755" s="3"/>
      <c r="P755" s="3"/>
      <c r="Q755" s="3"/>
      <c r="R755" s="3"/>
    </row>
    <row r="756" spans="13:18" ht="15">
      <c r="M756" s="3"/>
      <c r="N756" s="3"/>
      <c r="O756" s="3"/>
      <c r="P756" s="3"/>
      <c r="Q756" s="3"/>
      <c r="R756" s="3"/>
    </row>
    <row r="757" spans="13:18" ht="15">
      <c r="M757" s="3"/>
      <c r="N757" s="3"/>
      <c r="O757" s="3"/>
      <c r="P757" s="3"/>
      <c r="Q757" s="3"/>
      <c r="R757" s="3"/>
    </row>
    <row r="758" spans="13:18" ht="15">
      <c r="M758" s="3"/>
      <c r="N758" s="3"/>
      <c r="O758" s="3"/>
      <c r="P758" s="3"/>
      <c r="Q758" s="3"/>
      <c r="R758" s="3"/>
    </row>
    <row r="759" spans="13:18" ht="15">
      <c r="M759" s="3"/>
      <c r="N759" s="3"/>
      <c r="O759" s="3"/>
      <c r="P759" s="3"/>
      <c r="Q759" s="3"/>
      <c r="R759" s="3"/>
    </row>
    <row r="760" spans="13:18" ht="15">
      <c r="M760" s="3"/>
      <c r="N760" s="3"/>
      <c r="O760" s="3"/>
      <c r="P760" s="3"/>
      <c r="Q760" s="3"/>
      <c r="R760" s="3"/>
    </row>
    <row r="761" spans="13:18" ht="15">
      <c r="M761" s="3"/>
      <c r="N761" s="3"/>
      <c r="O761" s="3"/>
      <c r="P761" s="3"/>
      <c r="Q761" s="3"/>
      <c r="R761" s="3"/>
    </row>
    <row r="762" spans="13:18" ht="15">
      <c r="M762" s="3"/>
      <c r="N762" s="3"/>
      <c r="O762" s="3"/>
      <c r="P762" s="3"/>
      <c r="Q762" s="3"/>
      <c r="R762" s="3"/>
    </row>
    <row r="763" spans="13:18" ht="15">
      <c r="M763" s="3"/>
      <c r="N763" s="3"/>
      <c r="O763" s="3"/>
      <c r="P763" s="3"/>
      <c r="Q763" s="3"/>
      <c r="R763" s="3"/>
    </row>
    <row r="764" spans="13:18" ht="15">
      <c r="M764" s="3"/>
      <c r="N764" s="3"/>
      <c r="O764" s="3"/>
      <c r="P764" s="3"/>
      <c r="Q764" s="3"/>
      <c r="R764" s="3"/>
    </row>
    <row r="765" spans="13:18" ht="15">
      <c r="M765" s="3"/>
      <c r="N765" s="3"/>
      <c r="O765" s="3"/>
      <c r="P765" s="3"/>
      <c r="Q765" s="3"/>
      <c r="R765" s="3"/>
    </row>
    <row r="766" spans="13:18" ht="15">
      <c r="M766" s="3"/>
      <c r="N766" s="3"/>
      <c r="O766" s="3"/>
      <c r="P766" s="3"/>
      <c r="Q766" s="3"/>
      <c r="R766" s="3"/>
    </row>
    <row r="767" spans="13:18" ht="15">
      <c r="M767" s="3"/>
      <c r="N767" s="3"/>
      <c r="O767" s="3"/>
      <c r="P767" s="3"/>
      <c r="Q767" s="3"/>
      <c r="R767" s="3"/>
    </row>
    <row r="768" spans="13:18" ht="15">
      <c r="M768" s="3"/>
      <c r="N768" s="3"/>
      <c r="O768" s="3"/>
      <c r="P768" s="3"/>
      <c r="Q768" s="3"/>
      <c r="R768" s="3"/>
    </row>
    <row r="769" spans="13:18" ht="15">
      <c r="M769" s="3"/>
      <c r="N769" s="3"/>
      <c r="O769" s="3"/>
      <c r="P769" s="3"/>
      <c r="Q769" s="3"/>
      <c r="R769" s="3"/>
    </row>
    <row r="770" spans="13:18" ht="15">
      <c r="M770" s="3"/>
      <c r="N770" s="3"/>
      <c r="O770" s="3"/>
      <c r="P770" s="3"/>
      <c r="Q770" s="3"/>
      <c r="R770" s="3"/>
    </row>
    <row r="771" spans="13:18" ht="15">
      <c r="M771" s="3"/>
      <c r="N771" s="3"/>
      <c r="O771" s="3"/>
      <c r="P771" s="3"/>
      <c r="Q771" s="3"/>
      <c r="R771" s="3"/>
    </row>
    <row r="772" spans="13:18" ht="15">
      <c r="M772" s="3"/>
      <c r="N772" s="3"/>
      <c r="O772" s="3"/>
      <c r="P772" s="3"/>
      <c r="Q772" s="3"/>
      <c r="R772" s="3"/>
    </row>
    <row r="773" spans="13:18" ht="15">
      <c r="M773" s="3"/>
      <c r="N773" s="3"/>
      <c r="O773" s="3"/>
      <c r="P773" s="3"/>
      <c r="Q773" s="3"/>
      <c r="R773" s="3"/>
    </row>
    <row r="774" spans="13:18" ht="15">
      <c r="M774" s="3"/>
      <c r="N774" s="3"/>
      <c r="O774" s="3"/>
      <c r="P774" s="3"/>
      <c r="Q774" s="3"/>
      <c r="R774" s="3"/>
    </row>
    <row r="775" spans="13:18" ht="15">
      <c r="M775" s="3"/>
      <c r="N775" s="3"/>
      <c r="O775" s="3"/>
      <c r="P775" s="3"/>
      <c r="Q775" s="3"/>
      <c r="R775" s="3"/>
    </row>
    <row r="776" spans="13:18" ht="15">
      <c r="M776" s="3"/>
      <c r="N776" s="3"/>
      <c r="O776" s="3"/>
      <c r="P776" s="3"/>
      <c r="Q776" s="3"/>
      <c r="R776" s="3"/>
    </row>
    <row r="777" spans="13:18" ht="15">
      <c r="M777" s="3"/>
      <c r="N777" s="3"/>
      <c r="O777" s="3"/>
      <c r="P777" s="3"/>
      <c r="Q777" s="3"/>
      <c r="R777" s="3"/>
    </row>
    <row r="778" spans="13:18" ht="15">
      <c r="M778" s="3"/>
      <c r="N778" s="3"/>
      <c r="O778" s="3"/>
      <c r="P778" s="3"/>
      <c r="Q778" s="3"/>
      <c r="R778" s="3"/>
    </row>
    <row r="779" spans="13:18" ht="15">
      <c r="M779" s="3"/>
      <c r="N779" s="3"/>
      <c r="O779" s="3"/>
      <c r="P779" s="3"/>
      <c r="Q779" s="3"/>
      <c r="R779" s="3"/>
    </row>
    <row r="780" spans="13:18" ht="15">
      <c r="M780" s="3"/>
      <c r="N780" s="3"/>
      <c r="O780" s="3"/>
      <c r="P780" s="3"/>
      <c r="Q780" s="3"/>
      <c r="R780" s="3"/>
    </row>
    <row r="781" spans="13:18" ht="15">
      <c r="M781" s="3"/>
      <c r="N781" s="3"/>
      <c r="O781" s="3"/>
      <c r="P781" s="3"/>
      <c r="Q781" s="3"/>
      <c r="R781" s="3"/>
    </row>
    <row r="782" spans="13:18" ht="15">
      <c r="M782" s="3"/>
      <c r="N782" s="3"/>
      <c r="O782" s="3"/>
      <c r="P782" s="3"/>
      <c r="Q782" s="3"/>
      <c r="R782" s="3"/>
    </row>
    <row r="783" spans="13:18" ht="15">
      <c r="M783" s="3"/>
      <c r="N783" s="3"/>
      <c r="O783" s="3"/>
      <c r="P783" s="3"/>
      <c r="Q783" s="3"/>
      <c r="R783" s="3"/>
    </row>
    <row r="784" spans="13:18" ht="15">
      <c r="M784" s="3"/>
      <c r="N784" s="3"/>
      <c r="O784" s="3"/>
      <c r="P784" s="3"/>
      <c r="Q784" s="3"/>
      <c r="R784" s="3"/>
    </row>
    <row r="785" spans="13:18" ht="15">
      <c r="M785" s="3"/>
      <c r="N785" s="3"/>
      <c r="O785" s="3"/>
      <c r="P785" s="3"/>
      <c r="Q785" s="3"/>
      <c r="R785" s="3"/>
    </row>
    <row r="786" spans="13:18" ht="15">
      <c r="M786" s="3"/>
      <c r="N786" s="3"/>
      <c r="O786" s="3"/>
      <c r="P786" s="3"/>
      <c r="Q786" s="3"/>
      <c r="R786" s="3"/>
    </row>
    <row r="787" spans="13:18" ht="15">
      <c r="M787" s="3"/>
      <c r="N787" s="3"/>
      <c r="O787" s="3"/>
      <c r="P787" s="3"/>
      <c r="Q787" s="3"/>
      <c r="R787" s="3"/>
    </row>
    <row r="788" spans="13:18" ht="15">
      <c r="M788" s="3"/>
      <c r="N788" s="3"/>
      <c r="O788" s="3"/>
      <c r="P788" s="3"/>
      <c r="Q788" s="3"/>
      <c r="R788" s="3"/>
    </row>
    <row r="789" spans="13:18" ht="15">
      <c r="M789" s="3"/>
      <c r="N789" s="3"/>
      <c r="O789" s="3"/>
      <c r="P789" s="3"/>
      <c r="Q789" s="3"/>
      <c r="R789" s="3"/>
    </row>
    <row r="790" spans="13:18" ht="15">
      <c r="M790" s="3"/>
      <c r="N790" s="3"/>
      <c r="O790" s="3"/>
      <c r="P790" s="3"/>
      <c r="Q790" s="3"/>
      <c r="R790" s="3"/>
    </row>
    <row r="791" spans="13:18" ht="15">
      <c r="M791" s="3"/>
      <c r="N791" s="3"/>
      <c r="O791" s="3"/>
      <c r="P791" s="3"/>
      <c r="Q791" s="3"/>
      <c r="R791" s="3"/>
    </row>
    <row r="792" spans="13:18" ht="15">
      <c r="M792" s="3"/>
      <c r="N792" s="3"/>
      <c r="O792" s="3"/>
      <c r="P792" s="3"/>
      <c r="Q792" s="3"/>
      <c r="R792" s="3"/>
    </row>
    <row r="793" spans="13:18" ht="15">
      <c r="M793" s="3"/>
      <c r="N793" s="3"/>
      <c r="O793" s="3"/>
      <c r="P793" s="3"/>
      <c r="Q793" s="3"/>
      <c r="R793" s="3"/>
    </row>
    <row r="794" spans="13:18" ht="15">
      <c r="M794" s="3"/>
      <c r="N794" s="3"/>
      <c r="O794" s="3"/>
      <c r="P794" s="3"/>
      <c r="Q794" s="3"/>
      <c r="R794" s="3"/>
    </row>
    <row r="795" spans="13:18" ht="15">
      <c r="M795" s="3"/>
      <c r="N795" s="3"/>
      <c r="O795" s="3"/>
      <c r="P795" s="3"/>
      <c r="Q795" s="3"/>
      <c r="R795" s="3"/>
    </row>
    <row r="796" spans="13:18" ht="15">
      <c r="M796" s="3"/>
      <c r="N796" s="3"/>
      <c r="O796" s="3"/>
      <c r="P796" s="3"/>
      <c r="Q796" s="3"/>
      <c r="R796" s="3"/>
    </row>
    <row r="797" spans="13:18" ht="15">
      <c r="M797" s="3"/>
      <c r="N797" s="3"/>
      <c r="O797" s="3"/>
      <c r="P797" s="3"/>
      <c r="Q797" s="3"/>
      <c r="R797" s="3"/>
    </row>
    <row r="798" spans="13:18" ht="15">
      <c r="M798" s="3"/>
      <c r="N798" s="3"/>
      <c r="O798" s="3"/>
      <c r="P798" s="3"/>
      <c r="Q798" s="3"/>
      <c r="R798" s="3"/>
    </row>
    <row r="799" spans="13:18" ht="15">
      <c r="M799" s="3"/>
      <c r="N799" s="3"/>
      <c r="O799" s="3"/>
      <c r="P799" s="3"/>
      <c r="Q799" s="3"/>
      <c r="R799" s="3"/>
    </row>
    <row r="800" spans="13:18" ht="15">
      <c r="M800" s="3"/>
      <c r="N800" s="3"/>
      <c r="O800" s="3"/>
      <c r="P800" s="3"/>
      <c r="Q800" s="3"/>
      <c r="R800" s="3"/>
    </row>
    <row r="801" spans="13:18" ht="15">
      <c r="M801" s="3"/>
      <c r="N801" s="3"/>
      <c r="O801" s="3"/>
      <c r="P801" s="3"/>
      <c r="Q801" s="3"/>
      <c r="R801" s="3"/>
    </row>
    <row r="802" spans="13:18" ht="15">
      <c r="M802" s="3"/>
      <c r="N802" s="3"/>
      <c r="O802" s="3"/>
      <c r="P802" s="3"/>
      <c r="Q802" s="3"/>
      <c r="R802" s="3"/>
    </row>
    <row r="803" spans="13:18" ht="15">
      <c r="M803" s="3"/>
      <c r="N803" s="3"/>
      <c r="O803" s="3"/>
      <c r="P803" s="3"/>
      <c r="Q803" s="3"/>
      <c r="R803" s="3"/>
    </row>
    <row r="804" spans="13:18" ht="15">
      <c r="M804" s="3"/>
      <c r="N804" s="3"/>
      <c r="O804" s="3"/>
      <c r="P804" s="3"/>
      <c r="Q804" s="3"/>
      <c r="R804" s="3"/>
    </row>
    <row r="805" spans="13:18" ht="15">
      <c r="M805" s="3"/>
      <c r="N805" s="3"/>
      <c r="O805" s="3"/>
      <c r="P805" s="3"/>
      <c r="Q805" s="3"/>
      <c r="R805" s="3"/>
    </row>
    <row r="806" spans="13:18" ht="15">
      <c r="M806" s="3"/>
      <c r="N806" s="3"/>
      <c r="O806" s="3"/>
      <c r="P806" s="3"/>
      <c r="Q806" s="3"/>
      <c r="R806" s="3"/>
    </row>
    <row r="807" spans="13:18" ht="15">
      <c r="M807" s="3"/>
      <c r="N807" s="3"/>
      <c r="O807" s="3"/>
      <c r="P807" s="3"/>
      <c r="Q807" s="3"/>
      <c r="R807" s="3"/>
    </row>
    <row r="808" spans="13:18" ht="15">
      <c r="M808" s="3"/>
      <c r="N808" s="3"/>
      <c r="O808" s="3"/>
      <c r="P808" s="3"/>
      <c r="Q808" s="3"/>
      <c r="R808" s="3"/>
    </row>
    <row r="809" spans="13:18" ht="15">
      <c r="M809" s="3"/>
      <c r="N809" s="3"/>
      <c r="O809" s="3"/>
      <c r="P809" s="3"/>
      <c r="Q809" s="3"/>
      <c r="R809" s="3"/>
    </row>
    <row r="810" spans="13:18" ht="15">
      <c r="M810" s="3"/>
      <c r="N810" s="3"/>
      <c r="O810" s="3"/>
      <c r="P810" s="3"/>
      <c r="Q810" s="3"/>
      <c r="R810" s="3"/>
    </row>
    <row r="811" spans="13:18" ht="15">
      <c r="M811" s="3"/>
      <c r="N811" s="3"/>
      <c r="O811" s="3"/>
      <c r="P811" s="3"/>
      <c r="Q811" s="3"/>
      <c r="R811" s="3"/>
    </row>
    <row r="812" spans="13:18" ht="15">
      <c r="M812" s="3"/>
      <c r="N812" s="3"/>
      <c r="O812" s="3"/>
      <c r="P812" s="3"/>
      <c r="Q812" s="3"/>
      <c r="R812" s="3"/>
    </row>
    <row r="813" spans="13:18" ht="15">
      <c r="M813" s="3"/>
      <c r="N813" s="3"/>
      <c r="O813" s="3"/>
      <c r="P813" s="3"/>
      <c r="Q813" s="3"/>
      <c r="R813" s="3"/>
    </row>
    <row r="814" spans="13:18" ht="15">
      <c r="M814" s="3"/>
      <c r="N814" s="3"/>
      <c r="O814" s="3"/>
      <c r="P814" s="3"/>
      <c r="Q814" s="3"/>
      <c r="R814" s="3"/>
    </row>
    <row r="815" spans="13:18" ht="15">
      <c r="M815" s="3"/>
      <c r="N815" s="3"/>
      <c r="O815" s="3"/>
      <c r="P815" s="3"/>
      <c r="Q815" s="3"/>
      <c r="R815" s="3"/>
    </row>
    <row r="816" spans="13:18" ht="15">
      <c r="M816" s="3"/>
      <c r="N816" s="3"/>
      <c r="O816" s="3"/>
      <c r="P816" s="3"/>
      <c r="Q816" s="3"/>
      <c r="R816" s="3"/>
    </row>
    <row r="817" spans="13:18" ht="15">
      <c r="M817" s="3"/>
      <c r="N817" s="3"/>
      <c r="O817" s="3"/>
      <c r="P817" s="3"/>
      <c r="Q817" s="3"/>
      <c r="R817" s="3"/>
    </row>
    <row r="818" spans="13:18" ht="15">
      <c r="M818" s="3"/>
      <c r="N818" s="3"/>
      <c r="O818" s="3"/>
      <c r="P818" s="3"/>
      <c r="Q818" s="3"/>
      <c r="R818" s="3"/>
    </row>
    <row r="819" spans="13:18" ht="15">
      <c r="M819" s="3"/>
      <c r="N819" s="3"/>
      <c r="O819" s="3"/>
      <c r="P819" s="3"/>
      <c r="Q819" s="3"/>
      <c r="R819" s="3"/>
    </row>
    <row r="820" spans="13:18" ht="15">
      <c r="M820" s="3"/>
      <c r="N820" s="3"/>
      <c r="O820" s="3"/>
      <c r="P820" s="3"/>
      <c r="Q820" s="3"/>
      <c r="R820" s="3"/>
    </row>
    <row r="821" spans="13:18" ht="15">
      <c r="M821" s="3"/>
      <c r="N821" s="3"/>
      <c r="O821" s="3"/>
      <c r="P821" s="3"/>
      <c r="Q821" s="3"/>
      <c r="R821" s="3"/>
    </row>
    <row r="822" spans="13:18" ht="15">
      <c r="M822" s="3"/>
      <c r="N822" s="3"/>
      <c r="O822" s="3"/>
      <c r="P822" s="3"/>
      <c r="Q822" s="3"/>
      <c r="R822" s="3"/>
    </row>
    <row r="823" spans="13:18" ht="15">
      <c r="M823" s="3"/>
      <c r="N823" s="3"/>
      <c r="O823" s="3"/>
      <c r="P823" s="3"/>
      <c r="Q823" s="3"/>
      <c r="R823" s="3"/>
    </row>
    <row r="824" spans="13:18" ht="15">
      <c r="M824" s="3"/>
      <c r="N824" s="3"/>
      <c r="O824" s="3"/>
      <c r="P824" s="3"/>
      <c r="Q824" s="3"/>
      <c r="R824" s="3"/>
    </row>
    <row r="825" spans="13:18" ht="15">
      <c r="M825" s="3"/>
      <c r="N825" s="3"/>
      <c r="O825" s="3"/>
      <c r="P825" s="3"/>
      <c r="Q825" s="3"/>
      <c r="R825" s="3"/>
    </row>
    <row r="826" spans="13:18" ht="15">
      <c r="M826" s="3"/>
      <c r="N826" s="3"/>
      <c r="O826" s="3"/>
      <c r="P826" s="3"/>
      <c r="Q826" s="3"/>
      <c r="R826" s="3"/>
    </row>
    <row r="827" spans="13:18" ht="15">
      <c r="M827" s="3"/>
      <c r="N827" s="3"/>
      <c r="O827" s="3"/>
      <c r="P827" s="3"/>
      <c r="Q827" s="3"/>
      <c r="R827" s="3"/>
    </row>
    <row r="828" spans="13:18" ht="15">
      <c r="M828" s="3"/>
      <c r="N828" s="3"/>
      <c r="O828" s="3"/>
      <c r="P828" s="3"/>
      <c r="Q828" s="3"/>
      <c r="R828" s="3"/>
    </row>
    <row r="829" spans="13:18" ht="15">
      <c r="M829" s="3"/>
      <c r="N829" s="3"/>
      <c r="O829" s="3"/>
      <c r="P829" s="3"/>
      <c r="Q829" s="3"/>
      <c r="R829" s="3"/>
    </row>
    <row r="830" spans="13:18" ht="15">
      <c r="M830" s="3"/>
      <c r="N830" s="3"/>
      <c r="O830" s="3"/>
      <c r="P830" s="3"/>
      <c r="Q830" s="3"/>
      <c r="R830" s="3"/>
    </row>
    <row r="831" spans="13:18" ht="15">
      <c r="M831" s="3"/>
      <c r="N831" s="3"/>
      <c r="O831" s="3"/>
      <c r="P831" s="3"/>
      <c r="Q831" s="3"/>
      <c r="R831" s="3"/>
    </row>
    <row r="832" spans="13:18" ht="15">
      <c r="M832" s="3"/>
      <c r="N832" s="3"/>
      <c r="O832" s="3"/>
      <c r="P832" s="3"/>
      <c r="Q832" s="3"/>
      <c r="R832" s="3"/>
    </row>
    <row r="833" spans="13:18" ht="15">
      <c r="M833" s="3"/>
      <c r="N833" s="3"/>
      <c r="O833" s="3"/>
      <c r="P833" s="3"/>
      <c r="Q833" s="3"/>
      <c r="R833" s="3"/>
    </row>
    <row r="834" spans="13:18" ht="15">
      <c r="M834" s="3"/>
      <c r="N834" s="3"/>
      <c r="O834" s="3"/>
      <c r="P834" s="3"/>
      <c r="Q834" s="3"/>
      <c r="R834" s="3"/>
    </row>
    <row r="835" spans="13:18" ht="15">
      <c r="M835" s="3"/>
      <c r="N835" s="3"/>
      <c r="O835" s="3"/>
      <c r="P835" s="3"/>
      <c r="Q835" s="3"/>
      <c r="R835" s="3"/>
    </row>
    <row r="836" spans="13:18" ht="15">
      <c r="M836" s="3"/>
      <c r="N836" s="3"/>
      <c r="O836" s="3"/>
      <c r="P836" s="3"/>
      <c r="Q836" s="3"/>
      <c r="R836" s="3"/>
    </row>
    <row r="837" spans="13:18" ht="15">
      <c r="M837" s="3"/>
      <c r="N837" s="3"/>
      <c r="O837" s="3"/>
      <c r="P837" s="3"/>
      <c r="Q837" s="3"/>
      <c r="R837" s="3"/>
    </row>
    <row r="838" spans="13:18" ht="15">
      <c r="M838" s="3"/>
      <c r="N838" s="3"/>
      <c r="O838" s="3"/>
      <c r="P838" s="3"/>
      <c r="Q838" s="3"/>
      <c r="R838" s="3"/>
    </row>
    <row r="839" spans="13:18" ht="15">
      <c r="M839" s="3"/>
      <c r="N839" s="3"/>
      <c r="O839" s="3"/>
      <c r="P839" s="3"/>
      <c r="Q839" s="3"/>
      <c r="R839" s="3"/>
    </row>
    <row r="840" spans="13:18" ht="15">
      <c r="M840" s="3"/>
      <c r="N840" s="3"/>
      <c r="O840" s="3"/>
      <c r="P840" s="3"/>
      <c r="Q840" s="3"/>
      <c r="R840" s="3"/>
    </row>
    <row r="841" spans="13:18" ht="15">
      <c r="M841" s="3"/>
      <c r="N841" s="3"/>
      <c r="O841" s="3"/>
      <c r="P841" s="3"/>
      <c r="Q841" s="3"/>
      <c r="R841" s="3"/>
    </row>
    <row r="842" spans="13:18" ht="15">
      <c r="M842" s="3"/>
      <c r="N842" s="3"/>
      <c r="O842" s="3"/>
      <c r="P842" s="3"/>
      <c r="Q842" s="3"/>
      <c r="R842" s="3"/>
    </row>
    <row r="843" spans="13:18" ht="15">
      <c r="M843" s="3"/>
      <c r="N843" s="3"/>
      <c r="O843" s="3"/>
      <c r="P843" s="3"/>
      <c r="Q843" s="3"/>
      <c r="R843" s="3"/>
    </row>
    <row r="844" spans="13:18" ht="15">
      <c r="M844" s="3"/>
      <c r="N844" s="3"/>
      <c r="O844" s="3"/>
      <c r="P844" s="3"/>
      <c r="Q844" s="3"/>
      <c r="R844" s="3"/>
    </row>
    <row r="845" spans="13:18" ht="15">
      <c r="M845" s="3"/>
      <c r="N845" s="3"/>
      <c r="O845" s="3"/>
      <c r="P845" s="3"/>
      <c r="Q845" s="3"/>
      <c r="R845" s="3"/>
    </row>
    <row r="846" spans="13:18" ht="15">
      <c r="M846" s="3"/>
      <c r="N846" s="3"/>
      <c r="O846" s="3"/>
      <c r="P846" s="3"/>
      <c r="Q846" s="3"/>
      <c r="R846" s="3"/>
    </row>
    <row r="847" spans="13:18" ht="15">
      <c r="M847" s="3"/>
      <c r="N847" s="3"/>
      <c r="O847" s="3"/>
      <c r="P847" s="3"/>
      <c r="Q847" s="3"/>
      <c r="R847" s="3"/>
    </row>
    <row r="848" spans="13:18" ht="15">
      <c r="M848" s="3"/>
      <c r="N848" s="3"/>
      <c r="O848" s="3"/>
      <c r="P848" s="3"/>
      <c r="Q848" s="3"/>
      <c r="R848" s="3"/>
    </row>
    <row r="849" spans="13:18" ht="15">
      <c r="M849" s="3"/>
      <c r="N849" s="3"/>
      <c r="O849" s="3"/>
      <c r="P849" s="3"/>
      <c r="Q849" s="3"/>
      <c r="R849" s="3"/>
    </row>
    <row r="850" spans="13:18" ht="15">
      <c r="M850" s="3"/>
      <c r="N850" s="3"/>
      <c r="O850" s="3"/>
      <c r="P850" s="3"/>
      <c r="Q850" s="3"/>
      <c r="R850" s="3"/>
    </row>
    <row r="851" spans="13:18" ht="15">
      <c r="M851" s="3"/>
      <c r="N851" s="3"/>
      <c r="O851" s="3"/>
      <c r="P851" s="3"/>
      <c r="Q851" s="3"/>
      <c r="R851" s="3"/>
    </row>
    <row r="852" spans="13:18" ht="15">
      <c r="M852" s="3"/>
      <c r="N852" s="3"/>
      <c r="O852" s="3"/>
      <c r="P852" s="3"/>
      <c r="Q852" s="3"/>
      <c r="R852" s="3"/>
    </row>
    <row r="853" spans="13:18" ht="15">
      <c r="M853" s="3"/>
      <c r="N853" s="3"/>
      <c r="O853" s="3"/>
      <c r="P853" s="3"/>
      <c r="Q853" s="3"/>
      <c r="R853" s="3"/>
    </row>
    <row r="854" spans="13:18" ht="15">
      <c r="M854" s="3"/>
      <c r="N854" s="3"/>
      <c r="O854" s="3"/>
      <c r="P854" s="3"/>
      <c r="Q854" s="3"/>
      <c r="R854" s="3"/>
    </row>
    <row r="855" spans="13:18" ht="15">
      <c r="M855" s="3"/>
      <c r="N855" s="3"/>
      <c r="O855" s="3"/>
      <c r="P855" s="3"/>
      <c r="Q855" s="3"/>
      <c r="R855" s="3"/>
    </row>
    <row r="856" spans="13:18" ht="15">
      <c r="M856" s="3"/>
      <c r="N856" s="3"/>
      <c r="O856" s="3"/>
      <c r="P856" s="3"/>
      <c r="Q856" s="3"/>
      <c r="R856" s="3"/>
    </row>
    <row r="857" spans="13:18" ht="15">
      <c r="M857" s="3"/>
      <c r="N857" s="3"/>
      <c r="O857" s="3"/>
      <c r="P857" s="3"/>
      <c r="Q857" s="3"/>
      <c r="R857" s="3"/>
    </row>
    <row r="858" spans="13:18" ht="15">
      <c r="M858" s="3"/>
      <c r="N858" s="3"/>
      <c r="O858" s="3"/>
      <c r="P858" s="3"/>
      <c r="Q858" s="3"/>
      <c r="R858" s="3"/>
    </row>
    <row r="859" spans="13:18" ht="15">
      <c r="M859" s="3"/>
      <c r="N859" s="3"/>
      <c r="O859" s="3"/>
      <c r="P859" s="3"/>
      <c r="Q859" s="3"/>
      <c r="R859" s="3"/>
    </row>
    <row r="860" spans="13:18" ht="15">
      <c r="M860" s="3"/>
      <c r="N860" s="3"/>
      <c r="O860" s="3"/>
      <c r="P860" s="3"/>
      <c r="Q860" s="3"/>
      <c r="R860" s="3"/>
    </row>
    <row r="861" spans="13:18" ht="15">
      <c r="M861" s="3"/>
      <c r="N861" s="3"/>
      <c r="O861" s="3"/>
      <c r="P861" s="3"/>
      <c r="Q861" s="3"/>
      <c r="R861" s="3"/>
    </row>
    <row r="862" spans="13:18" ht="15">
      <c r="M862" s="3"/>
      <c r="N862" s="3"/>
      <c r="O862" s="3"/>
      <c r="P862" s="3"/>
      <c r="Q862" s="3"/>
      <c r="R862" s="3"/>
    </row>
    <row r="863" spans="13:18" ht="15">
      <c r="M863" s="3"/>
      <c r="N863" s="3"/>
      <c r="O863" s="3"/>
      <c r="P863" s="3"/>
      <c r="Q863" s="3"/>
      <c r="R863" s="3"/>
    </row>
    <row r="864" spans="13:18" ht="15">
      <c r="M864" s="3"/>
      <c r="N864" s="3"/>
      <c r="O864" s="3"/>
      <c r="P864" s="3"/>
      <c r="Q864" s="3"/>
      <c r="R864" s="3"/>
    </row>
    <row r="865" spans="13:18" ht="15">
      <c r="M865" s="3"/>
      <c r="N865" s="3"/>
      <c r="O865" s="3"/>
      <c r="P865" s="3"/>
      <c r="Q865" s="3"/>
      <c r="R865" s="3"/>
    </row>
    <row r="866" spans="13:18" ht="15">
      <c r="M866" s="3"/>
      <c r="N866" s="3"/>
      <c r="O866" s="3"/>
      <c r="P866" s="3"/>
      <c r="Q866" s="3"/>
      <c r="R866" s="3"/>
    </row>
    <row r="867" spans="13:18" ht="15">
      <c r="M867" s="3"/>
      <c r="N867" s="3"/>
      <c r="O867" s="3"/>
      <c r="P867" s="3"/>
      <c r="Q867" s="3"/>
      <c r="R867" s="3"/>
    </row>
    <row r="868" spans="13:18" ht="15">
      <c r="M868" s="3"/>
      <c r="N868" s="3"/>
      <c r="O868" s="3"/>
      <c r="P868" s="3"/>
      <c r="Q868" s="3"/>
      <c r="R868" s="3"/>
    </row>
    <row r="869" spans="13:18" ht="15">
      <c r="M869" s="3"/>
      <c r="N869" s="3"/>
      <c r="O869" s="3"/>
      <c r="P869" s="3"/>
      <c r="Q869" s="3"/>
      <c r="R869" s="3"/>
    </row>
    <row r="870" spans="13:18" ht="15">
      <c r="M870" s="3"/>
      <c r="N870" s="3"/>
      <c r="O870" s="3"/>
      <c r="P870" s="3"/>
      <c r="Q870" s="3"/>
      <c r="R870" s="3"/>
    </row>
    <row r="871" spans="13:18" ht="15">
      <c r="M871" s="3"/>
      <c r="N871" s="3"/>
      <c r="O871" s="3"/>
      <c r="P871" s="3"/>
      <c r="Q871" s="3"/>
      <c r="R871" s="3"/>
    </row>
    <row r="872" spans="13:18" ht="15">
      <c r="M872" s="3"/>
      <c r="N872" s="3"/>
      <c r="O872" s="3"/>
      <c r="P872" s="3"/>
      <c r="Q872" s="3"/>
      <c r="R872" s="3"/>
    </row>
    <row r="873" spans="13:18" ht="15">
      <c r="M873" s="3"/>
      <c r="N873" s="3"/>
      <c r="O873" s="3"/>
      <c r="P873" s="3"/>
      <c r="Q873" s="3"/>
      <c r="R873" s="3"/>
    </row>
    <row r="874" spans="13:18" ht="15">
      <c r="M874" s="3"/>
      <c r="N874" s="3"/>
      <c r="O874" s="3"/>
      <c r="P874" s="3"/>
      <c r="Q874" s="3"/>
      <c r="R874" s="3"/>
    </row>
    <row r="875" spans="13:18" ht="15">
      <c r="M875" s="3"/>
      <c r="N875" s="3"/>
      <c r="O875" s="3"/>
      <c r="P875" s="3"/>
      <c r="Q875" s="3"/>
      <c r="R875" s="3"/>
    </row>
    <row r="876" spans="13:18" ht="15">
      <c r="M876" s="3"/>
      <c r="N876" s="3"/>
      <c r="O876" s="3"/>
      <c r="P876" s="3"/>
      <c r="Q876" s="3"/>
      <c r="R876" s="3"/>
    </row>
    <row r="877" spans="13:18" ht="15">
      <c r="M877" s="3"/>
      <c r="N877" s="3"/>
      <c r="O877" s="3"/>
      <c r="P877" s="3"/>
      <c r="Q877" s="3"/>
      <c r="R877" s="3"/>
    </row>
    <row r="878" spans="13:18" ht="15">
      <c r="M878" s="3"/>
      <c r="N878" s="3"/>
      <c r="O878" s="3"/>
      <c r="P878" s="3"/>
      <c r="Q878" s="3"/>
      <c r="R878" s="3"/>
    </row>
    <row r="879" spans="13:18" ht="15">
      <c r="M879" s="3"/>
      <c r="N879" s="3"/>
      <c r="O879" s="3"/>
      <c r="P879" s="3"/>
      <c r="Q879" s="3"/>
      <c r="R879" s="3"/>
    </row>
    <row r="880" spans="13:18" ht="15">
      <c r="M880" s="3"/>
      <c r="N880" s="3"/>
      <c r="O880" s="3"/>
      <c r="P880" s="3"/>
      <c r="Q880" s="3"/>
      <c r="R880" s="3"/>
    </row>
    <row r="881" spans="13:18" ht="15">
      <c r="M881" s="3"/>
      <c r="N881" s="3"/>
      <c r="O881" s="3"/>
      <c r="P881" s="3"/>
      <c r="Q881" s="3"/>
      <c r="R881" s="3"/>
    </row>
    <row r="882" spans="13:18" ht="15">
      <c r="M882" s="3"/>
      <c r="N882" s="3"/>
      <c r="O882" s="3"/>
      <c r="P882" s="3"/>
      <c r="Q882" s="3"/>
      <c r="R882" s="3"/>
    </row>
    <row r="883" spans="13:18" ht="15">
      <c r="M883" s="3"/>
      <c r="N883" s="3"/>
      <c r="O883" s="3"/>
      <c r="P883" s="3"/>
      <c r="Q883" s="3"/>
      <c r="R883" s="3"/>
    </row>
    <row r="884" spans="13:18" ht="15">
      <c r="M884" s="3"/>
      <c r="N884" s="3"/>
      <c r="O884" s="3"/>
      <c r="P884" s="3"/>
      <c r="Q884" s="3"/>
      <c r="R884" s="3"/>
    </row>
    <row r="885" spans="13:18" ht="15">
      <c r="M885" s="3"/>
      <c r="N885" s="3"/>
      <c r="O885" s="3"/>
      <c r="P885" s="3"/>
      <c r="Q885" s="3"/>
      <c r="R885" s="3"/>
    </row>
    <row r="886" spans="13:18" ht="15">
      <c r="M886" s="3"/>
      <c r="N886" s="3"/>
      <c r="O886" s="3"/>
      <c r="P886" s="3"/>
      <c r="Q886" s="3"/>
      <c r="R886" s="3"/>
    </row>
    <row r="887" spans="13:18" ht="15">
      <c r="M887" s="3"/>
      <c r="N887" s="3"/>
      <c r="O887" s="3"/>
      <c r="P887" s="3"/>
      <c r="Q887" s="3"/>
      <c r="R887" s="3"/>
    </row>
    <row r="888" spans="13:18" ht="15">
      <c r="M888" s="3"/>
      <c r="N888" s="3"/>
      <c r="O888" s="3"/>
      <c r="P888" s="3"/>
      <c r="Q888" s="3"/>
      <c r="R888" s="3"/>
    </row>
    <row r="889" spans="13:18" ht="15">
      <c r="M889" s="3"/>
      <c r="N889" s="3"/>
      <c r="O889" s="3"/>
      <c r="P889" s="3"/>
      <c r="Q889" s="3"/>
      <c r="R889" s="3"/>
    </row>
    <row r="890" spans="13:18" ht="15">
      <c r="M890" s="3"/>
      <c r="N890" s="3"/>
      <c r="O890" s="3"/>
      <c r="P890" s="3"/>
      <c r="Q890" s="3"/>
      <c r="R890" s="3"/>
    </row>
    <row r="891" spans="13:18" ht="15">
      <c r="M891" s="3"/>
      <c r="N891" s="3"/>
      <c r="O891" s="3"/>
      <c r="P891" s="3"/>
      <c r="Q891" s="3"/>
      <c r="R891" s="3"/>
    </row>
    <row r="892" spans="13:18" ht="15">
      <c r="M892" s="3"/>
      <c r="N892" s="3"/>
      <c r="O892" s="3"/>
      <c r="P892" s="3"/>
      <c r="Q892" s="3"/>
      <c r="R892" s="3"/>
    </row>
    <row r="893" spans="13:18" ht="15">
      <c r="M893" s="3"/>
      <c r="N893" s="3"/>
      <c r="O893" s="3"/>
      <c r="P893" s="3"/>
      <c r="Q893" s="3"/>
      <c r="R893" s="3"/>
    </row>
    <row r="894" spans="13:18" ht="15">
      <c r="M894" s="3"/>
      <c r="N894" s="3"/>
      <c r="O894" s="3"/>
      <c r="P894" s="3"/>
      <c r="Q894" s="3"/>
      <c r="R894" s="3"/>
    </row>
    <row r="895" spans="13:18" ht="15">
      <c r="M895" s="3"/>
      <c r="N895" s="3"/>
      <c r="O895" s="3"/>
      <c r="P895" s="3"/>
      <c r="Q895" s="3"/>
      <c r="R895" s="3"/>
    </row>
    <row r="896" spans="13:18" ht="15">
      <c r="M896" s="3"/>
      <c r="N896" s="3"/>
      <c r="O896" s="3"/>
      <c r="P896" s="3"/>
      <c r="Q896" s="3"/>
      <c r="R896" s="3"/>
    </row>
    <row r="897" spans="13:18" ht="15">
      <c r="M897" s="3"/>
      <c r="N897" s="3"/>
      <c r="O897" s="3"/>
      <c r="P897" s="3"/>
      <c r="Q897" s="3"/>
      <c r="R897" s="3"/>
    </row>
    <row r="898" spans="13:18" ht="15">
      <c r="M898" s="3"/>
      <c r="N898" s="3"/>
      <c r="O898" s="3"/>
      <c r="P898" s="3"/>
      <c r="Q898" s="3"/>
      <c r="R898" s="3"/>
    </row>
    <row r="899" spans="13:18" ht="15">
      <c r="M899" s="3"/>
      <c r="N899" s="3"/>
      <c r="O899" s="3"/>
      <c r="P899" s="3"/>
      <c r="Q899" s="3"/>
      <c r="R899" s="3"/>
    </row>
    <row r="900" spans="13:18" ht="15">
      <c r="M900" s="3"/>
      <c r="N900" s="3"/>
      <c r="O900" s="3"/>
      <c r="P900" s="3"/>
      <c r="Q900" s="3"/>
      <c r="R900" s="3"/>
    </row>
    <row r="901" spans="13:18" ht="15">
      <c r="M901" s="3"/>
      <c r="N901" s="3"/>
      <c r="O901" s="3"/>
      <c r="P901" s="3"/>
      <c r="Q901" s="3"/>
      <c r="R901" s="3"/>
    </row>
    <row r="902" spans="13:18" ht="15">
      <c r="M902" s="3"/>
      <c r="N902" s="3"/>
      <c r="O902" s="3"/>
      <c r="P902" s="3"/>
      <c r="Q902" s="3"/>
      <c r="R902" s="3"/>
    </row>
    <row r="903" spans="13:18" ht="15">
      <c r="M903" s="3"/>
      <c r="N903" s="3"/>
      <c r="O903" s="3"/>
      <c r="P903" s="3"/>
      <c r="Q903" s="3"/>
      <c r="R903" s="3"/>
    </row>
    <row r="904" spans="13:18" ht="15">
      <c r="M904" s="3"/>
      <c r="N904" s="3"/>
      <c r="O904" s="3"/>
      <c r="P904" s="3"/>
      <c r="Q904" s="3"/>
      <c r="R904" s="3"/>
    </row>
    <row r="905" spans="13:18" ht="15">
      <c r="M905" s="3"/>
      <c r="N905" s="3"/>
      <c r="O905" s="3"/>
      <c r="P905" s="3"/>
      <c r="Q905" s="3"/>
      <c r="R905" s="3"/>
    </row>
    <row r="906" spans="13:18" ht="15">
      <c r="M906" s="3"/>
      <c r="N906" s="3"/>
      <c r="O906" s="3"/>
      <c r="P906" s="3"/>
      <c r="Q906" s="3"/>
      <c r="R906" s="3"/>
    </row>
    <row r="907" spans="13:18" ht="15">
      <c r="M907" s="3"/>
      <c r="N907" s="3"/>
      <c r="O907" s="3"/>
      <c r="P907" s="3"/>
      <c r="Q907" s="3"/>
      <c r="R907" s="3"/>
    </row>
    <row r="908" spans="13:18" ht="15">
      <c r="M908" s="3"/>
      <c r="N908" s="3"/>
      <c r="O908" s="3"/>
      <c r="P908" s="3"/>
      <c r="Q908" s="3"/>
      <c r="R908" s="3"/>
    </row>
    <row r="909" spans="13:18" ht="15">
      <c r="M909" s="3"/>
      <c r="N909" s="3"/>
      <c r="O909" s="3"/>
      <c r="P909" s="3"/>
      <c r="Q909" s="3"/>
      <c r="R909" s="3"/>
    </row>
    <row r="910" spans="13:18" ht="15">
      <c r="M910" s="3"/>
      <c r="N910" s="3"/>
      <c r="O910" s="3"/>
      <c r="P910" s="3"/>
      <c r="Q910" s="3"/>
      <c r="R910" s="3"/>
    </row>
    <row r="911" spans="13:18" ht="15">
      <c r="M911" s="3"/>
      <c r="N911" s="3"/>
      <c r="O911" s="3"/>
      <c r="P911" s="3"/>
      <c r="Q911" s="3"/>
      <c r="R911" s="3"/>
    </row>
    <row r="912" spans="13:18" ht="15">
      <c r="M912" s="3"/>
      <c r="N912" s="3"/>
      <c r="O912" s="3"/>
      <c r="P912" s="3"/>
      <c r="Q912" s="3"/>
      <c r="R912" s="3"/>
    </row>
    <row r="913" spans="13:18" ht="15">
      <c r="M913" s="3"/>
      <c r="N913" s="3"/>
      <c r="O913" s="3"/>
      <c r="P913" s="3"/>
      <c r="Q913" s="3"/>
      <c r="R913" s="3"/>
    </row>
    <row r="914" spans="13:18" ht="15">
      <c r="M914" s="3"/>
      <c r="N914" s="3"/>
      <c r="O914" s="3"/>
      <c r="P914" s="3"/>
      <c r="Q914" s="3"/>
      <c r="R914" s="3"/>
    </row>
    <row r="915" spans="13:18" ht="15">
      <c r="M915" s="3"/>
      <c r="N915" s="3"/>
      <c r="O915" s="3"/>
      <c r="P915" s="3"/>
      <c r="Q915" s="3"/>
      <c r="R915" s="3"/>
    </row>
    <row r="916" spans="13:18" ht="15">
      <c r="M916" s="3"/>
      <c r="N916" s="3"/>
      <c r="O916" s="3"/>
      <c r="P916" s="3"/>
      <c r="Q916" s="3"/>
      <c r="R916" s="3"/>
    </row>
    <row r="917" spans="13:18" ht="15">
      <c r="M917" s="3"/>
      <c r="N917" s="3"/>
      <c r="O917" s="3"/>
      <c r="P917" s="3"/>
      <c r="Q917" s="3"/>
      <c r="R917" s="3"/>
    </row>
    <row r="918" spans="13:18" ht="15">
      <c r="M918" s="3"/>
      <c r="N918" s="3"/>
      <c r="O918" s="3"/>
      <c r="P918" s="3"/>
      <c r="Q918" s="3"/>
      <c r="R918" s="3"/>
    </row>
    <row r="919" spans="13:18" ht="15">
      <c r="M919" s="3"/>
      <c r="N919" s="3"/>
      <c r="O919" s="3"/>
      <c r="P919" s="3"/>
      <c r="Q919" s="3"/>
      <c r="R919" s="3"/>
    </row>
    <row r="920" spans="13:18" ht="15">
      <c r="M920" s="3"/>
      <c r="N920" s="3"/>
      <c r="O920" s="3"/>
      <c r="P920" s="3"/>
      <c r="Q920" s="3"/>
      <c r="R920" s="3"/>
    </row>
    <row r="921" spans="13:18" ht="15">
      <c r="M921" s="3"/>
      <c r="N921" s="3"/>
      <c r="O921" s="3"/>
      <c r="P921" s="3"/>
      <c r="Q921" s="3"/>
      <c r="R921" s="3"/>
    </row>
    <row r="922" spans="13:18" ht="15">
      <c r="M922" s="3"/>
      <c r="N922" s="3"/>
      <c r="O922" s="3"/>
      <c r="P922" s="3"/>
      <c r="Q922" s="3"/>
      <c r="R922" s="3"/>
    </row>
    <row r="923" spans="13:18" ht="15">
      <c r="M923" s="3"/>
      <c r="N923" s="3"/>
      <c r="O923" s="3"/>
      <c r="P923" s="3"/>
      <c r="Q923" s="3"/>
      <c r="R923" s="3"/>
    </row>
    <row r="924" spans="13:18" ht="15">
      <c r="M924" s="3"/>
      <c r="N924" s="3"/>
      <c r="O924" s="3"/>
      <c r="P924" s="3"/>
      <c r="Q924" s="3"/>
      <c r="R924" s="3"/>
    </row>
    <row r="925" spans="13:18" ht="15">
      <c r="M925" s="3"/>
      <c r="N925" s="3"/>
      <c r="O925" s="3"/>
      <c r="P925" s="3"/>
      <c r="Q925" s="3"/>
      <c r="R925" s="3"/>
    </row>
    <row r="926" spans="13:18" ht="15">
      <c r="M926" s="3"/>
      <c r="N926" s="3"/>
      <c r="O926" s="3"/>
      <c r="P926" s="3"/>
      <c r="Q926" s="3"/>
      <c r="R926" s="3"/>
    </row>
    <row r="927" spans="13:18" ht="15">
      <c r="M927" s="3"/>
      <c r="N927" s="3"/>
      <c r="O927" s="3"/>
      <c r="P927" s="3"/>
      <c r="Q927" s="3"/>
      <c r="R927" s="3"/>
    </row>
    <row r="928" spans="13:18" ht="15">
      <c r="M928" s="3"/>
      <c r="N928" s="3"/>
      <c r="O928" s="3"/>
      <c r="P928" s="3"/>
      <c r="Q928" s="3"/>
      <c r="R928" s="3"/>
    </row>
    <row r="929" spans="13:18" ht="15">
      <c r="M929" s="3"/>
      <c r="N929" s="3"/>
      <c r="O929" s="3"/>
      <c r="P929" s="3"/>
      <c r="Q929" s="3"/>
      <c r="R929" s="3"/>
    </row>
    <row r="930" spans="13:18" ht="15">
      <c r="M930" s="3"/>
      <c r="N930" s="3"/>
      <c r="O930" s="3"/>
      <c r="P930" s="3"/>
      <c r="Q930" s="3"/>
      <c r="R930" s="3"/>
    </row>
    <row r="931" spans="13:18" ht="15">
      <c r="M931" s="3"/>
      <c r="N931" s="3"/>
      <c r="O931" s="3"/>
      <c r="P931" s="3"/>
      <c r="Q931" s="3"/>
      <c r="R931" s="3"/>
    </row>
    <row r="932" spans="13:18" ht="15">
      <c r="M932" s="3"/>
      <c r="N932" s="3"/>
      <c r="O932" s="3"/>
      <c r="P932" s="3"/>
      <c r="Q932" s="3"/>
      <c r="R932" s="3"/>
    </row>
    <row r="933" spans="13:18" ht="15">
      <c r="M933" s="3"/>
      <c r="N933" s="3"/>
      <c r="O933" s="3"/>
      <c r="P933" s="3"/>
      <c r="Q933" s="3"/>
      <c r="R933" s="3"/>
    </row>
    <row r="934" spans="13:18" ht="15">
      <c r="M934" s="3"/>
      <c r="N934" s="3"/>
      <c r="O934" s="3"/>
      <c r="P934" s="3"/>
      <c r="Q934" s="3"/>
      <c r="R934" s="3"/>
    </row>
    <row r="935" spans="13:18" ht="15">
      <c r="M935" s="3"/>
      <c r="N935" s="3"/>
      <c r="O935" s="3"/>
      <c r="P935" s="3"/>
      <c r="Q935" s="3"/>
      <c r="R935" s="3"/>
    </row>
    <row r="936" spans="13:18" ht="15">
      <c r="M936" s="3"/>
      <c r="N936" s="3"/>
      <c r="O936" s="3"/>
      <c r="P936" s="3"/>
      <c r="Q936" s="3"/>
      <c r="R936" s="3"/>
    </row>
    <row r="937" spans="13:18" ht="15">
      <c r="M937" s="3"/>
      <c r="N937" s="3"/>
      <c r="O937" s="3"/>
      <c r="P937" s="3"/>
      <c r="Q937" s="3"/>
      <c r="R937" s="3"/>
    </row>
    <row r="938" spans="13:18" ht="15">
      <c r="M938" s="3"/>
      <c r="N938" s="3"/>
      <c r="O938" s="3"/>
      <c r="P938" s="3"/>
      <c r="Q938" s="3"/>
      <c r="R938" s="3"/>
    </row>
    <row r="939" spans="13:18" ht="15">
      <c r="M939" s="3"/>
      <c r="N939" s="3"/>
      <c r="O939" s="3"/>
      <c r="P939" s="3"/>
      <c r="Q939" s="3"/>
      <c r="R939" s="3"/>
    </row>
    <row r="940" spans="13:18" ht="15">
      <c r="M940" s="3"/>
      <c r="N940" s="3"/>
      <c r="O940" s="3"/>
      <c r="P940" s="3"/>
      <c r="Q940" s="3"/>
      <c r="R940" s="3"/>
    </row>
    <row r="941" spans="13:18" ht="15">
      <c r="M941" s="3"/>
      <c r="N941" s="3"/>
      <c r="O941" s="3"/>
      <c r="P941" s="3"/>
      <c r="Q941" s="3"/>
      <c r="R941" s="3"/>
    </row>
    <row r="942" spans="13:18" ht="15">
      <c r="M942" s="3"/>
      <c r="N942" s="3"/>
      <c r="O942" s="3"/>
      <c r="P942" s="3"/>
      <c r="Q942" s="3"/>
      <c r="R942" s="3"/>
    </row>
    <row r="943" spans="13:18" ht="15">
      <c r="M943" s="3"/>
      <c r="N943" s="3"/>
      <c r="O943" s="3"/>
      <c r="P943" s="3"/>
      <c r="Q943" s="3"/>
      <c r="R943" s="3"/>
    </row>
    <row r="944" spans="13:18" ht="15">
      <c r="M944" s="3"/>
      <c r="N944" s="3"/>
      <c r="O944" s="3"/>
      <c r="P944" s="3"/>
      <c r="Q944" s="3"/>
      <c r="R944" s="3"/>
    </row>
    <row r="945" spans="13:18" ht="15">
      <c r="M945" s="3"/>
      <c r="N945" s="3"/>
      <c r="O945" s="3"/>
      <c r="P945" s="3"/>
      <c r="Q945" s="3"/>
      <c r="R945" s="3"/>
    </row>
    <row r="946" spans="13:18" ht="15">
      <c r="M946" s="3"/>
      <c r="N946" s="3"/>
      <c r="O946" s="3"/>
      <c r="P946" s="3"/>
      <c r="Q946" s="3"/>
      <c r="R946" s="3"/>
    </row>
    <row r="947" spans="13:18" ht="15">
      <c r="M947" s="3"/>
      <c r="N947" s="3"/>
      <c r="O947" s="3"/>
      <c r="P947" s="3"/>
      <c r="Q947" s="3"/>
      <c r="R947" s="3"/>
    </row>
    <row r="948" spans="13:18" ht="15">
      <c r="M948" s="3"/>
      <c r="N948" s="3"/>
      <c r="O948" s="3"/>
      <c r="P948" s="3"/>
      <c r="Q948" s="3"/>
      <c r="R948" s="3"/>
    </row>
    <row r="949" spans="13:18" ht="15">
      <c r="M949" s="3"/>
      <c r="N949" s="3"/>
      <c r="O949" s="3"/>
      <c r="P949" s="3"/>
      <c r="Q949" s="3"/>
      <c r="R949" s="3"/>
    </row>
    <row r="950" spans="13:18" ht="15">
      <c r="M950" s="3"/>
      <c r="N950" s="3"/>
      <c r="O950" s="3"/>
      <c r="P950" s="3"/>
      <c r="Q950" s="3"/>
      <c r="R950" s="3"/>
    </row>
    <row r="951" spans="13:18" ht="15">
      <c r="M951" s="3"/>
      <c r="N951" s="3"/>
      <c r="O951" s="3"/>
      <c r="P951" s="3"/>
      <c r="Q951" s="3"/>
      <c r="R951" s="3"/>
    </row>
    <row r="952" spans="13:18" ht="15">
      <c r="M952" s="3"/>
      <c r="N952" s="3"/>
      <c r="O952" s="3"/>
      <c r="P952" s="3"/>
      <c r="Q952" s="3"/>
      <c r="R952" s="3"/>
    </row>
    <row r="953" spans="13:18" ht="15">
      <c r="M953" s="3"/>
      <c r="N953" s="3"/>
      <c r="O953" s="3"/>
      <c r="P953" s="3"/>
      <c r="Q953" s="3"/>
      <c r="R953" s="3"/>
    </row>
    <row r="954" spans="13:18" ht="15">
      <c r="M954" s="3"/>
      <c r="N954" s="3"/>
      <c r="O954" s="3"/>
      <c r="P954" s="3"/>
      <c r="Q954" s="3"/>
      <c r="R954" s="3"/>
    </row>
    <row r="955" spans="13:18" ht="15">
      <c r="M955" s="3"/>
      <c r="N955" s="3"/>
      <c r="O955" s="3"/>
      <c r="P955" s="3"/>
      <c r="Q955" s="3"/>
      <c r="R955" s="3"/>
    </row>
    <row r="956" spans="13:18" ht="15">
      <c r="M956" s="3"/>
      <c r="N956" s="3"/>
      <c r="O956" s="3"/>
      <c r="P956" s="3"/>
      <c r="Q956" s="3"/>
      <c r="R956" s="3"/>
    </row>
    <row r="957" spans="13:18" ht="15">
      <c r="M957" s="3"/>
      <c r="N957" s="3"/>
      <c r="O957" s="3"/>
      <c r="P957" s="3"/>
      <c r="Q957" s="3"/>
      <c r="R957" s="3"/>
    </row>
    <row r="958" spans="13:18" ht="15">
      <c r="M958" s="3"/>
      <c r="N958" s="3"/>
      <c r="O958" s="3"/>
      <c r="P958" s="3"/>
      <c r="Q958" s="3"/>
      <c r="R958" s="3"/>
    </row>
    <row r="959" spans="13:18" ht="15">
      <c r="M959" s="3"/>
      <c r="N959" s="3"/>
      <c r="O959" s="3"/>
      <c r="P959" s="3"/>
      <c r="Q959" s="3"/>
      <c r="R959" s="3"/>
    </row>
    <row r="960" spans="13:18" ht="15">
      <c r="M960" s="3"/>
      <c r="N960" s="3"/>
      <c r="O960" s="3"/>
      <c r="P960" s="3"/>
      <c r="Q960" s="3"/>
      <c r="R960" s="3"/>
    </row>
    <row r="961" spans="13:18" ht="15">
      <c r="M961" s="3"/>
      <c r="N961" s="3"/>
      <c r="O961" s="3"/>
      <c r="P961" s="3"/>
      <c r="Q961" s="3"/>
      <c r="R961" s="3"/>
    </row>
    <row r="962" spans="13:18" ht="15">
      <c r="M962" s="3"/>
      <c r="N962" s="3"/>
      <c r="O962" s="3"/>
      <c r="P962" s="3"/>
      <c r="Q962" s="3"/>
      <c r="R962" s="3"/>
    </row>
    <row r="963" spans="13:18" ht="15">
      <c r="M963" s="3"/>
      <c r="N963" s="3"/>
      <c r="O963" s="3"/>
      <c r="P963" s="3"/>
      <c r="Q963" s="3"/>
      <c r="R963" s="3"/>
    </row>
    <row r="964" spans="13:18" ht="15">
      <c r="M964" s="3"/>
      <c r="N964" s="3"/>
      <c r="O964" s="3"/>
      <c r="P964" s="3"/>
      <c r="Q964" s="3"/>
      <c r="R964" s="3"/>
    </row>
    <row r="965" spans="13:18" ht="15">
      <c r="M965" s="3"/>
      <c r="N965" s="3"/>
      <c r="O965" s="3"/>
      <c r="P965" s="3"/>
      <c r="Q965" s="3"/>
      <c r="R965" s="3"/>
    </row>
    <row r="966" spans="13:18" ht="15">
      <c r="M966" s="3"/>
      <c r="N966" s="3"/>
      <c r="O966" s="3"/>
      <c r="P966" s="3"/>
      <c r="Q966" s="3"/>
      <c r="R966" s="3"/>
    </row>
    <row r="967" spans="13:18" ht="15">
      <c r="M967" s="3"/>
      <c r="N967" s="3"/>
      <c r="O967" s="3"/>
      <c r="P967" s="3"/>
      <c r="Q967" s="3"/>
      <c r="R967" s="3"/>
    </row>
    <row r="968" spans="13:18" ht="15">
      <c r="M968" s="3"/>
      <c r="N968" s="3"/>
      <c r="O968" s="3"/>
      <c r="P968" s="3"/>
      <c r="Q968" s="3"/>
      <c r="R968" s="3"/>
    </row>
    <row r="969" spans="13:18" ht="15">
      <c r="M969" s="3"/>
      <c r="N969" s="3"/>
      <c r="O969" s="3"/>
      <c r="P969" s="3"/>
      <c r="Q969" s="3"/>
      <c r="R969" s="3"/>
    </row>
    <row r="970" spans="13:18" ht="15">
      <c r="M970" s="3"/>
      <c r="N970" s="3"/>
      <c r="O970" s="3"/>
      <c r="P970" s="3"/>
      <c r="Q970" s="3"/>
      <c r="R970" s="3"/>
    </row>
    <row r="971" spans="13:18" ht="15">
      <c r="M971" s="3"/>
      <c r="N971" s="3"/>
      <c r="O971" s="3"/>
      <c r="P971" s="3"/>
      <c r="Q971" s="3"/>
      <c r="R971" s="3"/>
    </row>
    <row r="972" spans="13:18" ht="15">
      <c r="M972" s="3"/>
      <c r="N972" s="3"/>
      <c r="O972" s="3"/>
      <c r="P972" s="3"/>
      <c r="Q972" s="3"/>
      <c r="R972" s="3"/>
    </row>
    <row r="973" spans="13:18" ht="15">
      <c r="M973" s="3"/>
      <c r="N973" s="3"/>
      <c r="O973" s="3"/>
      <c r="P973" s="3"/>
      <c r="Q973" s="3"/>
      <c r="R973" s="3"/>
    </row>
    <row r="974" spans="13:18" ht="15">
      <c r="M974" s="3"/>
      <c r="N974" s="3"/>
      <c r="O974" s="3"/>
      <c r="P974" s="3"/>
      <c r="Q974" s="3"/>
      <c r="R974" s="3"/>
    </row>
    <row r="975" spans="13:18" ht="15">
      <c r="M975" s="3"/>
      <c r="N975" s="3"/>
      <c r="O975" s="3"/>
      <c r="P975" s="3"/>
      <c r="Q975" s="3"/>
      <c r="R975" s="3"/>
    </row>
    <row r="976" spans="13:18" ht="15">
      <c r="M976" s="3"/>
      <c r="N976" s="3"/>
      <c r="O976" s="3"/>
      <c r="P976" s="3"/>
      <c r="Q976" s="3"/>
      <c r="R976" s="3"/>
    </row>
    <row r="977" spans="13:18" ht="15">
      <c r="M977" s="3"/>
      <c r="N977" s="3"/>
      <c r="O977" s="3"/>
      <c r="P977" s="3"/>
      <c r="Q977" s="3"/>
      <c r="R977" s="3"/>
    </row>
    <row r="978" spans="13:18" ht="15">
      <c r="M978" s="3"/>
      <c r="N978" s="3"/>
      <c r="O978" s="3"/>
      <c r="P978" s="3"/>
      <c r="Q978" s="3"/>
      <c r="R978" s="3"/>
    </row>
    <row r="979" spans="13:18" ht="15">
      <c r="M979" s="3"/>
      <c r="N979" s="3"/>
      <c r="O979" s="3"/>
      <c r="P979" s="3"/>
      <c r="Q979" s="3"/>
      <c r="R979" s="3"/>
    </row>
    <row r="980" spans="13:18" ht="15">
      <c r="M980" s="3"/>
      <c r="N980" s="3"/>
      <c r="O980" s="3"/>
      <c r="P980" s="3"/>
      <c r="Q980" s="3"/>
      <c r="R980" s="3"/>
    </row>
    <row r="981" spans="13:18" ht="15">
      <c r="M981" s="3"/>
      <c r="N981" s="3"/>
      <c r="O981" s="3"/>
      <c r="P981" s="3"/>
      <c r="Q981" s="3"/>
      <c r="R981" s="3"/>
    </row>
    <row r="982" spans="13:18" ht="15">
      <c r="M982" s="3"/>
      <c r="N982" s="3"/>
      <c r="O982" s="3"/>
      <c r="P982" s="3"/>
      <c r="Q982" s="3"/>
      <c r="R982" s="3"/>
    </row>
    <row r="983" spans="13:18" ht="15">
      <c r="M983" s="3"/>
      <c r="N983" s="3"/>
      <c r="O983" s="3"/>
      <c r="P983" s="3"/>
      <c r="Q983" s="3"/>
      <c r="R983" s="3"/>
    </row>
    <row r="984" spans="13:18" ht="15">
      <c r="M984" s="3"/>
      <c r="N984" s="3"/>
      <c r="O984" s="3"/>
      <c r="P984" s="3"/>
      <c r="Q984" s="3"/>
      <c r="R984" s="3"/>
    </row>
    <row r="985" spans="13:18" ht="15">
      <c r="M985" s="3"/>
      <c r="N985" s="3"/>
      <c r="O985" s="3"/>
      <c r="P985" s="3"/>
      <c r="Q985" s="3"/>
      <c r="R985" s="3"/>
    </row>
    <row r="986" spans="13:18" ht="15">
      <c r="M986" s="3"/>
      <c r="N986" s="3"/>
      <c r="O986" s="3"/>
      <c r="P986" s="3"/>
      <c r="Q986" s="3"/>
      <c r="R986" s="3"/>
    </row>
    <row r="987" spans="13:18" ht="15">
      <c r="M987" s="3"/>
      <c r="N987" s="3"/>
      <c r="O987" s="3"/>
      <c r="P987" s="3"/>
      <c r="Q987" s="3"/>
      <c r="R987" s="3"/>
    </row>
    <row r="988" spans="13:18" ht="15">
      <c r="M988" s="3"/>
      <c r="N988" s="3"/>
      <c r="O988" s="3"/>
      <c r="P988" s="3"/>
      <c r="Q988" s="3"/>
      <c r="R988" s="3"/>
    </row>
    <row r="989" spans="13:18" ht="15">
      <c r="M989" s="3"/>
      <c r="N989" s="3"/>
      <c r="O989" s="3"/>
      <c r="P989" s="3"/>
      <c r="Q989" s="3"/>
      <c r="R989" s="3"/>
    </row>
    <row r="990" spans="13:18" ht="15">
      <c r="M990" s="3"/>
      <c r="N990" s="3"/>
      <c r="O990" s="3"/>
      <c r="P990" s="3"/>
      <c r="Q990" s="3"/>
      <c r="R990" s="3"/>
    </row>
    <row r="991" spans="13:18" ht="15">
      <c r="M991" s="3"/>
      <c r="N991" s="3"/>
      <c r="O991" s="3"/>
      <c r="P991" s="3"/>
      <c r="Q991" s="3"/>
      <c r="R991" s="3"/>
    </row>
    <row r="992" spans="13:18" ht="15">
      <c r="M992" s="3"/>
      <c r="N992" s="3"/>
      <c r="O992" s="3"/>
      <c r="P992" s="3"/>
      <c r="Q992" s="3"/>
      <c r="R992" s="3"/>
    </row>
    <row r="993" spans="13:18" ht="15">
      <c r="M993" s="3"/>
      <c r="N993" s="3"/>
      <c r="O993" s="3"/>
      <c r="P993" s="3"/>
      <c r="Q993" s="3"/>
      <c r="R993" s="3"/>
    </row>
    <row r="994" spans="13:18" ht="15">
      <c r="M994" s="3"/>
      <c r="N994" s="3"/>
      <c r="O994" s="3"/>
      <c r="P994" s="3"/>
      <c r="Q994" s="3"/>
      <c r="R994" s="3"/>
    </row>
    <row r="995" spans="13:18" ht="15">
      <c r="M995" s="3"/>
      <c r="N995" s="3"/>
      <c r="O995" s="3"/>
      <c r="P995" s="3"/>
      <c r="Q995" s="3"/>
      <c r="R995" s="3"/>
    </row>
    <row r="996" spans="13:18" ht="15">
      <c r="M996" s="3"/>
      <c r="N996" s="3"/>
      <c r="O996" s="3"/>
      <c r="P996" s="3"/>
      <c r="Q996" s="3"/>
      <c r="R996" s="3"/>
    </row>
    <row r="997" spans="13:18" ht="15">
      <c r="M997" s="3"/>
      <c r="N997" s="3"/>
      <c r="O997" s="3"/>
      <c r="P997" s="3"/>
      <c r="Q997" s="3"/>
      <c r="R997" s="3"/>
    </row>
    <row r="998" spans="13:18" ht="15">
      <c r="M998" s="3"/>
      <c r="N998" s="3"/>
      <c r="O998" s="3"/>
      <c r="P998" s="3"/>
      <c r="Q998" s="3"/>
      <c r="R998" s="3"/>
    </row>
    <row r="999" spans="13:18" ht="15">
      <c r="M999" s="3"/>
      <c r="N999" s="3"/>
      <c r="O999" s="3"/>
      <c r="P999" s="3"/>
      <c r="Q999" s="3"/>
      <c r="R999" s="3"/>
    </row>
    <row r="1000" spans="13:18" ht="15">
      <c r="M1000" s="3"/>
      <c r="N1000" s="3"/>
      <c r="O1000" s="3"/>
      <c r="P1000" s="3"/>
      <c r="Q1000" s="3"/>
      <c r="R1000" s="3"/>
    </row>
    <row r="1001" spans="13:18" ht="15">
      <c r="M1001" s="3"/>
      <c r="N1001" s="3"/>
      <c r="O1001" s="3"/>
      <c r="P1001" s="3"/>
      <c r="Q1001" s="3"/>
      <c r="R1001" s="3"/>
    </row>
    <row r="1002" spans="13:18" ht="15">
      <c r="M1002" s="3"/>
      <c r="N1002" s="3"/>
      <c r="O1002" s="3"/>
      <c r="P1002" s="3"/>
      <c r="Q1002" s="3"/>
      <c r="R1002" s="3"/>
    </row>
    <row r="1003" spans="13:18" ht="15">
      <c r="M1003" s="3"/>
      <c r="N1003" s="3"/>
      <c r="O1003" s="3"/>
      <c r="P1003" s="3"/>
      <c r="Q1003" s="3"/>
      <c r="R1003" s="3"/>
    </row>
    <row r="1004" spans="13:18" ht="15">
      <c r="M1004" s="3"/>
      <c r="N1004" s="3"/>
      <c r="O1004" s="3"/>
      <c r="P1004" s="3"/>
      <c r="Q1004" s="3"/>
      <c r="R1004" s="3"/>
    </row>
    <row r="1005" spans="13:18" ht="15">
      <c r="M1005" s="3"/>
      <c r="N1005" s="3"/>
      <c r="O1005" s="3"/>
      <c r="P1005" s="3"/>
      <c r="Q1005" s="3"/>
      <c r="R1005" s="3"/>
    </row>
    <row r="1006" spans="13:18" ht="15">
      <c r="M1006" s="3"/>
      <c r="N1006" s="3"/>
      <c r="O1006" s="3"/>
      <c r="P1006" s="3"/>
      <c r="Q1006" s="3"/>
      <c r="R1006" s="3"/>
    </row>
    <row r="1007" spans="13:18" ht="15">
      <c r="M1007" s="3"/>
      <c r="N1007" s="3"/>
      <c r="O1007" s="3"/>
      <c r="P1007" s="3"/>
      <c r="Q1007" s="3"/>
      <c r="R1007" s="3"/>
    </row>
    <row r="1008" spans="13:18" ht="15">
      <c r="M1008" s="3"/>
      <c r="N1008" s="3"/>
      <c r="O1008" s="3"/>
      <c r="P1008" s="3"/>
      <c r="Q1008" s="3"/>
      <c r="R1008" s="3"/>
    </row>
    <row r="1009" spans="13:18" ht="15">
      <c r="M1009" s="3"/>
      <c r="N1009" s="3"/>
      <c r="O1009" s="3"/>
      <c r="P1009" s="3"/>
      <c r="Q1009" s="3"/>
      <c r="R1009" s="3"/>
    </row>
    <row r="1010" spans="13:18" ht="15">
      <c r="M1010" s="3"/>
      <c r="N1010" s="3"/>
      <c r="O1010" s="3"/>
      <c r="P1010" s="3"/>
      <c r="Q1010" s="3"/>
      <c r="R1010" s="3"/>
    </row>
    <row r="1011" spans="13:18" ht="15">
      <c r="M1011" s="3"/>
      <c r="N1011" s="3"/>
      <c r="O1011" s="3"/>
      <c r="P1011" s="3"/>
      <c r="Q1011" s="3"/>
      <c r="R1011" s="3"/>
    </row>
    <row r="1012" spans="13:18" ht="15">
      <c r="M1012" s="3"/>
      <c r="N1012" s="3"/>
      <c r="O1012" s="3"/>
      <c r="P1012" s="3"/>
      <c r="Q1012" s="3"/>
      <c r="R1012" s="3"/>
    </row>
    <row r="1013" spans="13:18" ht="15">
      <c r="M1013" s="3"/>
      <c r="N1013" s="3"/>
      <c r="O1013" s="3"/>
      <c r="P1013" s="3"/>
      <c r="Q1013" s="3"/>
      <c r="R1013" s="3"/>
    </row>
    <row r="1014" spans="13:18" ht="15">
      <c r="M1014" s="3"/>
      <c r="N1014" s="3"/>
      <c r="O1014" s="3"/>
      <c r="P1014" s="3"/>
      <c r="Q1014" s="3"/>
      <c r="R1014" s="3"/>
    </row>
    <row r="1015" spans="13:18" ht="15">
      <c r="M1015" s="3"/>
      <c r="N1015" s="3"/>
      <c r="O1015" s="3"/>
      <c r="P1015" s="3"/>
      <c r="Q1015" s="3"/>
      <c r="R1015" s="3"/>
    </row>
    <row r="1016" spans="13:18" ht="15">
      <c r="M1016" s="3"/>
      <c r="N1016" s="3"/>
      <c r="O1016" s="3"/>
      <c r="P1016" s="3"/>
      <c r="Q1016" s="3"/>
      <c r="R1016" s="3"/>
    </row>
    <row r="1017" spans="13:18" ht="15">
      <c r="M1017" s="3"/>
      <c r="N1017" s="3"/>
      <c r="O1017" s="3"/>
      <c r="P1017" s="3"/>
      <c r="Q1017" s="3"/>
      <c r="R1017" s="3"/>
    </row>
    <row r="1018" spans="13:18" ht="15">
      <c r="M1018" s="3"/>
      <c r="N1018" s="3"/>
      <c r="O1018" s="3"/>
      <c r="P1018" s="3"/>
      <c r="Q1018" s="3"/>
      <c r="R1018" s="3"/>
    </row>
    <row r="1019" spans="13:18" ht="15">
      <c r="M1019" s="3"/>
      <c r="N1019" s="3"/>
      <c r="O1019" s="3"/>
      <c r="P1019" s="3"/>
      <c r="Q1019" s="3"/>
      <c r="R1019" s="3"/>
    </row>
    <row r="1020" spans="13:18" ht="15">
      <c r="M1020" s="3"/>
      <c r="N1020" s="3"/>
      <c r="O1020" s="3"/>
      <c r="P1020" s="3"/>
      <c r="Q1020" s="3"/>
      <c r="R1020" s="3"/>
    </row>
    <row r="1021" spans="13:18" ht="15">
      <c r="M1021" s="3"/>
      <c r="N1021" s="3"/>
      <c r="O1021" s="3"/>
      <c r="P1021" s="3"/>
      <c r="Q1021" s="3"/>
      <c r="R1021" s="3"/>
    </row>
    <row r="1022" spans="13:18" ht="15">
      <c r="M1022" s="3"/>
      <c r="N1022" s="3"/>
      <c r="O1022" s="3"/>
      <c r="P1022" s="3"/>
      <c r="Q1022" s="3"/>
      <c r="R1022" s="3"/>
    </row>
    <row r="1023" spans="13:18" ht="15">
      <c r="M1023" s="3"/>
      <c r="N1023" s="3"/>
      <c r="O1023" s="3"/>
      <c r="P1023" s="3"/>
      <c r="Q1023" s="3"/>
      <c r="R1023" s="3"/>
    </row>
    <row r="1024" spans="13:18" ht="15">
      <c r="M1024" s="3"/>
      <c r="N1024" s="3"/>
      <c r="O1024" s="3"/>
      <c r="P1024" s="3"/>
      <c r="Q1024" s="3"/>
      <c r="R1024" s="3"/>
    </row>
    <row r="1025" spans="13:18" ht="15">
      <c r="M1025" s="3"/>
      <c r="N1025" s="3"/>
      <c r="O1025" s="3"/>
      <c r="P1025" s="3"/>
      <c r="Q1025" s="3"/>
      <c r="R1025" s="3"/>
    </row>
    <row r="1026" spans="13:18" ht="15">
      <c r="M1026" s="3"/>
      <c r="N1026" s="3"/>
      <c r="O1026" s="3"/>
      <c r="P1026" s="3"/>
      <c r="Q1026" s="3"/>
      <c r="R1026" s="3"/>
    </row>
    <row r="1027" spans="13:18" ht="15">
      <c r="M1027" s="3"/>
      <c r="N1027" s="3"/>
      <c r="O1027" s="3"/>
      <c r="P1027" s="3"/>
      <c r="Q1027" s="3"/>
      <c r="R1027" s="3"/>
    </row>
    <row r="1028" spans="13:18" ht="15">
      <c r="M1028" s="3"/>
      <c r="N1028" s="3"/>
      <c r="O1028" s="3"/>
      <c r="P1028" s="3"/>
      <c r="Q1028" s="3"/>
      <c r="R1028" s="3"/>
    </row>
    <row r="1029" spans="13:18" ht="15">
      <c r="M1029" s="3"/>
      <c r="N1029" s="3"/>
      <c r="O1029" s="3"/>
      <c r="P1029" s="3"/>
      <c r="Q1029" s="3"/>
      <c r="R1029" s="3"/>
    </row>
    <row r="1030" spans="13:18" ht="15">
      <c r="M1030" s="3"/>
      <c r="N1030" s="3"/>
      <c r="O1030" s="3"/>
      <c r="P1030" s="3"/>
      <c r="Q1030" s="3"/>
      <c r="R1030" s="3"/>
    </row>
    <row r="1031" spans="13:18" ht="15">
      <c r="M1031" s="3"/>
      <c r="N1031" s="3"/>
      <c r="O1031" s="3"/>
      <c r="P1031" s="3"/>
      <c r="Q1031" s="3"/>
      <c r="R1031" s="3"/>
    </row>
    <row r="1032" spans="13:18" ht="15">
      <c r="M1032" s="3"/>
      <c r="N1032" s="3"/>
      <c r="O1032" s="3"/>
      <c r="P1032" s="3"/>
      <c r="Q1032" s="3"/>
      <c r="R1032" s="3"/>
    </row>
    <row r="1033" spans="13:18" ht="15">
      <c r="M1033" s="3"/>
      <c r="N1033" s="3"/>
      <c r="O1033" s="3"/>
      <c r="P1033" s="3"/>
      <c r="Q1033" s="3"/>
      <c r="R1033" s="3"/>
    </row>
    <row r="1034" spans="13:18" ht="15">
      <c r="M1034" s="3"/>
      <c r="N1034" s="3"/>
      <c r="O1034" s="3"/>
      <c r="P1034" s="3"/>
      <c r="Q1034" s="3"/>
      <c r="R1034" s="3"/>
    </row>
    <row r="1035" spans="13:18" ht="15">
      <c r="M1035" s="3"/>
      <c r="N1035" s="3"/>
      <c r="O1035" s="3"/>
      <c r="P1035" s="3"/>
      <c r="Q1035" s="3"/>
      <c r="R1035" s="3"/>
    </row>
    <row r="1036" spans="13:18" ht="15">
      <c r="M1036" s="3"/>
      <c r="N1036" s="3"/>
      <c r="O1036" s="3"/>
      <c r="P1036" s="3"/>
      <c r="Q1036" s="3"/>
      <c r="R1036" s="3"/>
    </row>
    <row r="1037" spans="13:18" ht="15">
      <c r="M1037" s="3"/>
      <c r="N1037" s="3"/>
      <c r="O1037" s="3"/>
      <c r="P1037" s="3"/>
      <c r="Q1037" s="3"/>
      <c r="R1037" s="3"/>
    </row>
    <row r="1038" spans="13:18" ht="15">
      <c r="M1038" s="3"/>
      <c r="N1038" s="3"/>
      <c r="O1038" s="3"/>
      <c r="P1038" s="3"/>
      <c r="Q1038" s="3"/>
      <c r="R1038" s="3"/>
    </row>
    <row r="1039" spans="13:18" ht="15">
      <c r="M1039" s="3"/>
      <c r="N1039" s="3"/>
      <c r="O1039" s="3"/>
      <c r="P1039" s="3"/>
      <c r="Q1039" s="3"/>
      <c r="R1039" s="3"/>
    </row>
    <row r="1040" spans="13:18" ht="15">
      <c r="M1040" s="3"/>
      <c r="N1040" s="3"/>
      <c r="O1040" s="3"/>
      <c r="P1040" s="3"/>
      <c r="Q1040" s="3"/>
      <c r="R1040" s="3"/>
    </row>
    <row r="1041" spans="13:18" ht="15">
      <c r="M1041" s="3"/>
      <c r="N1041" s="3"/>
      <c r="O1041" s="3"/>
      <c r="P1041" s="3"/>
      <c r="Q1041" s="3"/>
      <c r="R1041" s="3"/>
    </row>
    <row r="1042" spans="13:18" ht="15">
      <c r="M1042" s="3"/>
      <c r="N1042" s="3"/>
      <c r="O1042" s="3"/>
      <c r="P1042" s="3"/>
      <c r="Q1042" s="3"/>
      <c r="R1042" s="3"/>
    </row>
    <row r="1043" spans="13:18" ht="15">
      <c r="M1043" s="3"/>
      <c r="N1043" s="3"/>
      <c r="O1043" s="3"/>
      <c r="P1043" s="3"/>
      <c r="Q1043" s="3"/>
      <c r="R1043" s="3"/>
    </row>
    <row r="1044" spans="13:18" ht="15">
      <c r="M1044" s="3"/>
      <c r="N1044" s="3"/>
      <c r="O1044" s="3"/>
      <c r="P1044" s="3"/>
      <c r="Q1044" s="3"/>
      <c r="R1044" s="3"/>
    </row>
    <row r="1045" spans="13:18" ht="15">
      <c r="M1045" s="3"/>
      <c r="N1045" s="3"/>
      <c r="O1045" s="3"/>
      <c r="P1045" s="3"/>
      <c r="Q1045" s="3"/>
      <c r="R1045" s="3"/>
    </row>
    <row r="1046" spans="13:18" ht="15">
      <c r="M1046" s="3"/>
      <c r="N1046" s="3"/>
      <c r="O1046" s="3"/>
      <c r="P1046" s="3"/>
      <c r="Q1046" s="3"/>
      <c r="R1046" s="3"/>
    </row>
    <row r="1047" spans="13:18" ht="15">
      <c r="M1047" s="3"/>
      <c r="N1047" s="3"/>
      <c r="O1047" s="3"/>
      <c r="P1047" s="3"/>
      <c r="Q1047" s="3"/>
      <c r="R1047" s="3"/>
    </row>
    <row r="1048" spans="13:18" ht="15">
      <c r="M1048" s="3"/>
      <c r="N1048" s="3"/>
      <c r="O1048" s="3"/>
      <c r="P1048" s="3"/>
      <c r="Q1048" s="3"/>
      <c r="R1048" s="3"/>
    </row>
    <row r="1049" spans="13:18" ht="15">
      <c r="M1049" s="3"/>
      <c r="N1049" s="3"/>
      <c r="O1049" s="3"/>
      <c r="P1049" s="3"/>
      <c r="Q1049" s="3"/>
      <c r="R1049" s="3"/>
    </row>
    <row r="1050" spans="13:18" ht="15">
      <c r="M1050" s="3"/>
      <c r="N1050" s="3"/>
      <c r="O1050" s="3"/>
      <c r="P1050" s="3"/>
      <c r="Q1050" s="3"/>
      <c r="R1050" s="3"/>
    </row>
    <row r="1051" spans="13:18" ht="15">
      <c r="M1051" s="3"/>
      <c r="N1051" s="3"/>
      <c r="O1051" s="3"/>
      <c r="P1051" s="3"/>
      <c r="Q1051" s="3"/>
      <c r="R1051" s="3"/>
    </row>
    <row r="1052" spans="13:18" ht="15">
      <c r="M1052" s="3"/>
      <c r="N1052" s="3"/>
      <c r="O1052" s="3"/>
      <c r="P1052" s="3"/>
      <c r="Q1052" s="3"/>
      <c r="R1052" s="3"/>
    </row>
    <row r="1053" spans="13:18" ht="15">
      <c r="M1053" s="3"/>
      <c r="N1053" s="3"/>
      <c r="O1053" s="3"/>
      <c r="P1053" s="3"/>
      <c r="Q1053" s="3"/>
      <c r="R1053" s="3"/>
    </row>
    <row r="1054" spans="13:18" ht="15">
      <c r="M1054" s="3"/>
      <c r="N1054" s="3"/>
      <c r="O1054" s="3"/>
      <c r="P1054" s="3"/>
      <c r="Q1054" s="3"/>
      <c r="R1054" s="3"/>
    </row>
    <row r="1055" spans="13:18" ht="15">
      <c r="M1055" s="3"/>
      <c r="N1055" s="3"/>
      <c r="O1055" s="3"/>
      <c r="P1055" s="3"/>
      <c r="Q1055" s="3"/>
      <c r="R1055" s="3"/>
    </row>
    <row r="1056" spans="13:18" ht="15">
      <c r="M1056" s="3"/>
      <c r="N1056" s="3"/>
      <c r="O1056" s="3"/>
      <c r="P1056" s="3"/>
      <c r="Q1056" s="3"/>
      <c r="R1056" s="3"/>
    </row>
    <row r="1057" spans="13:18" ht="15">
      <c r="M1057" s="3"/>
      <c r="N1057" s="3"/>
      <c r="O1057" s="3"/>
      <c r="P1057" s="3"/>
      <c r="Q1057" s="3"/>
      <c r="R1057" s="3"/>
    </row>
    <row r="1058" spans="13:18" ht="15">
      <c r="M1058" s="3"/>
      <c r="N1058" s="3"/>
      <c r="O1058" s="3"/>
      <c r="P1058" s="3"/>
      <c r="Q1058" s="3"/>
      <c r="R1058" s="3"/>
    </row>
    <row r="1059" spans="13:18" ht="15">
      <c r="M1059" s="3"/>
      <c r="N1059" s="3"/>
      <c r="O1059" s="3"/>
      <c r="P1059" s="3"/>
      <c r="Q1059" s="3"/>
      <c r="R1059" s="3"/>
    </row>
    <row r="1060" spans="13:18" ht="15">
      <c r="M1060" s="3"/>
      <c r="N1060" s="3"/>
      <c r="O1060" s="3"/>
      <c r="P1060" s="3"/>
      <c r="Q1060" s="3"/>
      <c r="R1060" s="3"/>
    </row>
    <row r="1061" spans="13:18" ht="15">
      <c r="M1061" s="3"/>
      <c r="N1061" s="3"/>
      <c r="O1061" s="3"/>
      <c r="P1061" s="3"/>
      <c r="Q1061" s="3"/>
      <c r="R1061" s="3"/>
    </row>
    <row r="1062" spans="13:18" ht="15">
      <c r="M1062" s="3"/>
      <c r="N1062" s="3"/>
      <c r="O1062" s="3"/>
      <c r="P1062" s="3"/>
      <c r="Q1062" s="3"/>
      <c r="R1062" s="3"/>
    </row>
    <row r="1063" spans="13:18" ht="15">
      <c r="M1063" s="3"/>
      <c r="N1063" s="3"/>
      <c r="O1063" s="3"/>
      <c r="P1063" s="3"/>
      <c r="Q1063" s="3"/>
      <c r="R1063" s="3"/>
    </row>
    <row r="1064" spans="13:18" ht="15">
      <c r="M1064" s="3"/>
      <c r="N1064" s="3"/>
      <c r="O1064" s="3"/>
      <c r="P1064" s="3"/>
      <c r="Q1064" s="3"/>
      <c r="R1064" s="3"/>
    </row>
    <row r="1065" spans="13:18" ht="15">
      <c r="M1065" s="3"/>
      <c r="N1065" s="3"/>
      <c r="O1065" s="3"/>
      <c r="P1065" s="3"/>
      <c r="Q1065" s="3"/>
      <c r="R1065" s="3"/>
    </row>
    <row r="1066" spans="13:18" ht="15">
      <c r="M1066" s="3"/>
      <c r="N1066" s="3"/>
      <c r="O1066" s="3"/>
      <c r="P1066" s="3"/>
      <c r="Q1066" s="3"/>
      <c r="R1066" s="3"/>
    </row>
    <row r="1067" spans="13:18" ht="15">
      <c r="M1067" s="3"/>
      <c r="N1067" s="3"/>
      <c r="O1067" s="3"/>
      <c r="P1067" s="3"/>
      <c r="Q1067" s="3"/>
      <c r="R1067" s="3"/>
    </row>
    <row r="1068" spans="13:18" ht="15">
      <c r="M1068" s="3"/>
      <c r="N1068" s="3"/>
      <c r="O1068" s="3"/>
      <c r="P1068" s="3"/>
      <c r="Q1068" s="3"/>
      <c r="R1068" s="3"/>
    </row>
    <row r="1069" spans="13:18" ht="15">
      <c r="M1069" s="3"/>
      <c r="N1069" s="3"/>
      <c r="O1069" s="3"/>
      <c r="P1069" s="3"/>
      <c r="Q1069" s="3"/>
      <c r="R1069" s="3"/>
    </row>
    <row r="1070" spans="13:18" ht="15">
      <c r="M1070" s="3"/>
      <c r="N1070" s="3"/>
      <c r="O1070" s="3"/>
      <c r="P1070" s="3"/>
      <c r="Q1070" s="3"/>
      <c r="R1070" s="3"/>
    </row>
    <row r="1071" spans="13:18" ht="15">
      <c r="M1071" s="3"/>
      <c r="N1071" s="3"/>
      <c r="O1071" s="3"/>
      <c r="P1071" s="3"/>
      <c r="Q1071" s="3"/>
      <c r="R1071" s="3"/>
    </row>
    <row r="1072" spans="13:18" ht="15">
      <c r="M1072" s="3"/>
      <c r="N1072" s="3"/>
      <c r="O1072" s="3"/>
      <c r="P1072" s="3"/>
      <c r="Q1072" s="3"/>
      <c r="R1072" s="3"/>
    </row>
    <row r="1073" spans="13:18" ht="15">
      <c r="M1073" s="3"/>
      <c r="N1073" s="3"/>
      <c r="O1073" s="3"/>
      <c r="P1073" s="3"/>
      <c r="Q1073" s="3"/>
      <c r="R1073" s="3"/>
    </row>
    <row r="1074" spans="13:18" ht="15">
      <c r="M1074" s="3"/>
      <c r="N1074" s="3"/>
      <c r="O1074" s="3"/>
      <c r="P1074" s="3"/>
      <c r="Q1074" s="3"/>
      <c r="R1074" s="3"/>
    </row>
    <row r="1075" spans="13:18" ht="15">
      <c r="M1075" s="3"/>
      <c r="N1075" s="3"/>
      <c r="O1075" s="3"/>
      <c r="P1075" s="3"/>
      <c r="Q1075" s="3"/>
      <c r="R1075" s="3"/>
    </row>
    <row r="1076" spans="13:18" ht="15">
      <c r="M1076" s="3"/>
      <c r="N1076" s="3"/>
      <c r="O1076" s="3"/>
      <c r="P1076" s="3"/>
      <c r="Q1076" s="3"/>
      <c r="R1076" s="3"/>
    </row>
    <row r="1077" spans="13:18" ht="15">
      <c r="M1077" s="3"/>
      <c r="N1077" s="3"/>
      <c r="O1077" s="3"/>
      <c r="P1077" s="3"/>
      <c r="Q1077" s="3"/>
      <c r="R1077" s="3"/>
    </row>
    <row r="1078" spans="13:18" ht="15">
      <c r="M1078" s="3"/>
      <c r="N1078" s="3"/>
      <c r="O1078" s="3"/>
      <c r="P1078" s="3"/>
      <c r="Q1078" s="3"/>
      <c r="R1078" s="3"/>
    </row>
    <row r="1079" spans="13:18" ht="15">
      <c r="M1079" s="3"/>
      <c r="N1079" s="3"/>
      <c r="O1079" s="3"/>
      <c r="P1079" s="3"/>
      <c r="Q1079" s="3"/>
      <c r="R1079" s="3"/>
    </row>
    <row r="1080" spans="13:18" ht="15">
      <c r="M1080" s="3"/>
      <c r="N1080" s="3"/>
      <c r="O1080" s="3"/>
      <c r="P1080" s="3"/>
      <c r="Q1080" s="3"/>
      <c r="R1080" s="3"/>
    </row>
    <row r="1081" spans="13:18" ht="15">
      <c r="M1081" s="3"/>
      <c r="N1081" s="3"/>
      <c r="O1081" s="3"/>
      <c r="P1081" s="3"/>
      <c r="Q1081" s="3"/>
      <c r="R1081" s="3"/>
    </row>
    <row r="1082" spans="13:18" ht="15">
      <c r="M1082" s="3"/>
      <c r="N1082" s="3"/>
      <c r="O1082" s="3"/>
      <c r="P1082" s="3"/>
      <c r="Q1082" s="3"/>
      <c r="R1082" s="3"/>
    </row>
    <row r="1083" spans="13:18" ht="15">
      <c r="M1083" s="3"/>
      <c r="N1083" s="3"/>
      <c r="O1083" s="3"/>
      <c r="P1083" s="3"/>
      <c r="Q1083" s="3"/>
      <c r="R1083" s="3"/>
    </row>
    <row r="1084" spans="13:18" ht="15">
      <c r="M1084" s="3"/>
      <c r="N1084" s="3"/>
      <c r="O1084" s="3"/>
      <c r="P1084" s="3"/>
      <c r="Q1084" s="3"/>
      <c r="R1084" s="3"/>
    </row>
    <row r="1085" spans="13:18" ht="15">
      <c r="M1085" s="3"/>
      <c r="N1085" s="3"/>
      <c r="O1085" s="3"/>
      <c r="P1085" s="3"/>
      <c r="Q1085" s="3"/>
      <c r="R1085" s="3"/>
    </row>
    <row r="1086" spans="13:18" ht="15">
      <c r="M1086" s="3"/>
      <c r="N1086" s="3"/>
      <c r="O1086" s="3"/>
      <c r="P1086" s="3"/>
      <c r="Q1086" s="3"/>
      <c r="R1086" s="3"/>
    </row>
    <row r="1087" spans="13:18" ht="15">
      <c r="M1087" s="3"/>
      <c r="N1087" s="3"/>
      <c r="O1087" s="3"/>
      <c r="P1087" s="3"/>
      <c r="Q1087" s="3"/>
      <c r="R1087" s="3"/>
    </row>
    <row r="1088" spans="13:18" ht="15">
      <c r="M1088" s="3"/>
      <c r="N1088" s="3"/>
      <c r="O1088" s="3"/>
      <c r="P1088" s="3"/>
      <c r="Q1088" s="3"/>
      <c r="R1088" s="3"/>
    </row>
    <row r="1089" spans="13:18" ht="15">
      <c r="M1089" s="3"/>
      <c r="N1089" s="3"/>
      <c r="O1089" s="3"/>
      <c r="P1089" s="3"/>
      <c r="Q1089" s="3"/>
      <c r="R1089" s="3"/>
    </row>
    <row r="1090" spans="13:18" ht="15">
      <c r="M1090" s="3"/>
      <c r="N1090" s="3"/>
      <c r="O1090" s="3"/>
      <c r="P1090" s="3"/>
      <c r="Q1090" s="3"/>
      <c r="R1090" s="3"/>
    </row>
    <row r="1091" spans="13:18" ht="15">
      <c r="M1091" s="3"/>
      <c r="N1091" s="3"/>
      <c r="O1091" s="3"/>
      <c r="P1091" s="3"/>
      <c r="Q1091" s="3"/>
      <c r="R1091" s="3"/>
    </row>
    <row r="1092" spans="13:18" ht="15">
      <c r="M1092" s="3"/>
      <c r="N1092" s="3"/>
      <c r="O1092" s="3"/>
      <c r="P1092" s="3"/>
      <c r="Q1092" s="3"/>
      <c r="R1092" s="3"/>
    </row>
    <row r="1093" spans="13:18" ht="15">
      <c r="M1093" s="3"/>
      <c r="N1093" s="3"/>
      <c r="O1093" s="3"/>
      <c r="P1093" s="3"/>
      <c r="Q1093" s="3"/>
      <c r="R1093" s="3"/>
    </row>
    <row r="1094" spans="13:18" ht="15">
      <c r="M1094" s="3"/>
      <c r="N1094" s="3"/>
      <c r="O1094" s="3"/>
      <c r="P1094" s="3"/>
      <c r="Q1094" s="3"/>
      <c r="R1094" s="3"/>
    </row>
    <row r="1095" spans="13:18" ht="15">
      <c r="M1095" s="3"/>
      <c r="N1095" s="3"/>
      <c r="O1095" s="3"/>
      <c r="P1095" s="3"/>
      <c r="Q1095" s="3"/>
      <c r="R1095" s="3"/>
    </row>
    <row r="1096" spans="13:18" ht="15">
      <c r="M1096" s="3"/>
      <c r="N1096" s="3"/>
      <c r="O1096" s="3"/>
      <c r="P1096" s="3"/>
      <c r="Q1096" s="3"/>
      <c r="R1096" s="3"/>
    </row>
    <row r="1097" spans="13:18" ht="15">
      <c r="M1097" s="3"/>
      <c r="N1097" s="3"/>
      <c r="O1097" s="3"/>
      <c r="P1097" s="3"/>
      <c r="Q1097" s="3"/>
      <c r="R1097" s="3"/>
    </row>
    <row r="1098" spans="13:18" ht="15">
      <c r="M1098" s="3"/>
      <c r="N1098" s="3"/>
      <c r="O1098" s="3"/>
      <c r="P1098" s="3"/>
      <c r="Q1098" s="3"/>
      <c r="R1098" s="3"/>
    </row>
    <row r="1099" spans="13:18" ht="15">
      <c r="M1099" s="3"/>
      <c r="N1099" s="3"/>
      <c r="O1099" s="3"/>
      <c r="P1099" s="3"/>
      <c r="Q1099" s="3"/>
      <c r="R1099" s="3"/>
    </row>
    <row r="1100" spans="13:18" ht="15">
      <c r="M1100" s="3"/>
      <c r="N1100" s="3"/>
      <c r="O1100" s="3"/>
      <c r="P1100" s="3"/>
      <c r="Q1100" s="3"/>
      <c r="R1100" s="3"/>
    </row>
    <row r="1101" spans="13:18" ht="15">
      <c r="M1101" s="3"/>
      <c r="N1101" s="3"/>
      <c r="O1101" s="3"/>
      <c r="P1101" s="3"/>
      <c r="Q1101" s="3"/>
      <c r="R1101" s="3"/>
    </row>
    <row r="1102" spans="13:18" ht="15">
      <c r="M1102" s="3"/>
      <c r="N1102" s="3"/>
      <c r="O1102" s="3"/>
      <c r="P1102" s="3"/>
      <c r="Q1102" s="3"/>
      <c r="R1102" s="3"/>
    </row>
    <row r="1103" spans="13:18" ht="15">
      <c r="M1103" s="3"/>
      <c r="N1103" s="3"/>
      <c r="O1103" s="3"/>
      <c r="P1103" s="3"/>
      <c r="Q1103" s="3"/>
      <c r="R1103" s="3"/>
    </row>
    <row r="1104" spans="13:18" ht="15">
      <c r="M1104" s="3"/>
      <c r="N1104" s="3"/>
      <c r="O1104" s="3"/>
      <c r="P1104" s="3"/>
      <c r="Q1104" s="3"/>
      <c r="R1104" s="3"/>
    </row>
    <row r="1105" spans="13:18" ht="15">
      <c r="M1105" s="3"/>
      <c r="N1105" s="3"/>
      <c r="O1105" s="3"/>
      <c r="P1105" s="3"/>
      <c r="Q1105" s="3"/>
      <c r="R1105" s="3"/>
    </row>
    <row r="1106" spans="13:18" ht="15">
      <c r="M1106" s="3"/>
      <c r="N1106" s="3"/>
      <c r="O1106" s="3"/>
      <c r="P1106" s="3"/>
      <c r="Q1106" s="3"/>
      <c r="R1106" s="3"/>
    </row>
    <row r="1107" spans="13:18" ht="15">
      <c r="M1107" s="3"/>
      <c r="N1107" s="3"/>
      <c r="O1107" s="3"/>
      <c r="P1107" s="3"/>
      <c r="Q1107" s="3"/>
      <c r="R1107" s="3"/>
    </row>
    <row r="1108" spans="13:18" ht="15">
      <c r="M1108" s="3"/>
      <c r="N1108" s="3"/>
      <c r="O1108" s="3"/>
      <c r="P1108" s="3"/>
      <c r="Q1108" s="3"/>
      <c r="R1108" s="3"/>
    </row>
    <row r="1109" spans="13:18" ht="15">
      <c r="M1109" s="3"/>
      <c r="N1109" s="3"/>
      <c r="O1109" s="3"/>
      <c r="P1109" s="3"/>
      <c r="Q1109" s="3"/>
      <c r="R1109" s="3"/>
    </row>
    <row r="1110" spans="13:18" ht="15">
      <c r="M1110" s="3"/>
      <c r="N1110" s="3"/>
      <c r="O1110" s="3"/>
      <c r="P1110" s="3"/>
      <c r="Q1110" s="3"/>
      <c r="R1110" s="3"/>
    </row>
    <row r="1111" spans="13:18" ht="15">
      <c r="M1111" s="3"/>
      <c r="N1111" s="3"/>
      <c r="O1111" s="3"/>
      <c r="P1111" s="3"/>
      <c r="Q1111" s="3"/>
      <c r="R1111" s="3"/>
    </row>
    <row r="1112" spans="13:18" ht="15">
      <c r="M1112" s="3"/>
      <c r="N1112" s="3"/>
      <c r="O1112" s="3"/>
      <c r="P1112" s="3"/>
      <c r="Q1112" s="3"/>
      <c r="R1112" s="3"/>
    </row>
    <row r="1113" spans="13:18" ht="15">
      <c r="M1113" s="3"/>
      <c r="N1113" s="3"/>
      <c r="O1113" s="3"/>
      <c r="P1113" s="3"/>
      <c r="Q1113" s="3"/>
      <c r="R1113" s="3"/>
    </row>
    <row r="1114" spans="13:18" ht="15">
      <c r="M1114" s="3"/>
      <c r="N1114" s="3"/>
      <c r="O1114" s="3"/>
      <c r="P1114" s="3"/>
      <c r="Q1114" s="3"/>
      <c r="R1114" s="3"/>
    </row>
    <row r="1115" spans="13:18" ht="15">
      <c r="M1115" s="3"/>
      <c r="N1115" s="3"/>
      <c r="O1115" s="3"/>
      <c r="P1115" s="3"/>
      <c r="Q1115" s="3"/>
      <c r="R1115" s="3"/>
    </row>
    <row r="1116" spans="13:18" ht="15">
      <c r="M1116" s="3"/>
      <c r="N1116" s="3"/>
      <c r="O1116" s="3"/>
      <c r="P1116" s="3"/>
      <c r="Q1116" s="3"/>
      <c r="R1116" s="3"/>
    </row>
    <row r="1117" spans="13:18" ht="15">
      <c r="M1117" s="3"/>
      <c r="N1117" s="3"/>
      <c r="O1117" s="3"/>
      <c r="P1117" s="3"/>
      <c r="Q1117" s="3"/>
      <c r="R1117" s="3"/>
    </row>
    <row r="1118" spans="13:18" ht="15">
      <c r="M1118" s="3"/>
      <c r="N1118" s="3"/>
      <c r="O1118" s="3"/>
      <c r="P1118" s="3"/>
      <c r="Q1118" s="3"/>
      <c r="R1118" s="3"/>
    </row>
    <row r="1119" spans="13:18" ht="15">
      <c r="M1119" s="3"/>
      <c r="N1119" s="3"/>
      <c r="O1119" s="3"/>
      <c r="P1119" s="3"/>
      <c r="Q1119" s="3"/>
      <c r="R1119" s="3"/>
    </row>
    <row r="1120" spans="13:18" ht="15">
      <c r="M1120" s="3"/>
      <c r="N1120" s="3"/>
      <c r="O1120" s="3"/>
      <c r="P1120" s="3"/>
      <c r="Q1120" s="3"/>
      <c r="R1120" s="3"/>
    </row>
    <row r="1121" spans="13:18" ht="15">
      <c r="M1121" s="3"/>
      <c r="N1121" s="3"/>
      <c r="O1121" s="3"/>
      <c r="P1121" s="3"/>
      <c r="Q1121" s="3"/>
      <c r="R1121" s="3"/>
    </row>
    <row r="1122" spans="13:18" ht="15">
      <c r="M1122" s="3"/>
      <c r="N1122" s="3"/>
      <c r="O1122" s="3"/>
      <c r="P1122" s="3"/>
      <c r="Q1122" s="3"/>
      <c r="R1122" s="3"/>
    </row>
    <row r="1123" spans="13:18" ht="15">
      <c r="M1123" s="3"/>
      <c r="N1123" s="3"/>
      <c r="O1123" s="3"/>
      <c r="P1123" s="3"/>
      <c r="Q1123" s="3"/>
      <c r="R1123" s="3"/>
    </row>
    <row r="1124" spans="13:18" ht="15">
      <c r="M1124" s="3"/>
      <c r="N1124" s="3"/>
      <c r="O1124" s="3"/>
      <c r="P1124" s="3"/>
      <c r="Q1124" s="3"/>
      <c r="R1124" s="3"/>
    </row>
    <row r="1125" spans="13:18" ht="15">
      <c r="M1125" s="3"/>
      <c r="N1125" s="3"/>
      <c r="O1125" s="3"/>
      <c r="P1125" s="3"/>
      <c r="Q1125" s="3"/>
      <c r="R1125" s="3"/>
    </row>
    <row r="1126" spans="13:18" ht="15">
      <c r="M1126" s="3"/>
      <c r="N1126" s="3"/>
      <c r="O1126" s="3"/>
      <c r="P1126" s="3"/>
      <c r="Q1126" s="3"/>
      <c r="R1126" s="3"/>
    </row>
    <row r="1127" spans="13:18" ht="15">
      <c r="M1127" s="3"/>
      <c r="N1127" s="3"/>
      <c r="O1127" s="3"/>
      <c r="P1127" s="3"/>
      <c r="Q1127" s="3"/>
      <c r="R1127" s="3"/>
    </row>
    <row r="1128" spans="13:18" ht="15">
      <c r="M1128" s="3"/>
      <c r="N1128" s="3"/>
      <c r="O1128" s="3"/>
      <c r="P1128" s="3"/>
      <c r="Q1128" s="3"/>
      <c r="R1128" s="3"/>
    </row>
    <row r="1129" spans="13:18" ht="15">
      <c r="M1129" s="3"/>
      <c r="N1129" s="3"/>
      <c r="O1129" s="3"/>
      <c r="P1129" s="3"/>
      <c r="Q1129" s="3"/>
      <c r="R1129" s="3"/>
    </row>
    <row r="1130" spans="13:18" ht="15">
      <c r="M1130" s="3"/>
      <c r="N1130" s="3"/>
      <c r="O1130" s="3"/>
      <c r="P1130" s="3"/>
      <c r="Q1130" s="3"/>
      <c r="R1130" s="3"/>
    </row>
    <row r="1131" spans="13:18" ht="15">
      <c r="M1131" s="3"/>
      <c r="N1131" s="3"/>
      <c r="O1131" s="3"/>
      <c r="P1131" s="3"/>
      <c r="Q1131" s="3"/>
      <c r="R1131" s="3"/>
    </row>
    <row r="1132" spans="13:18" ht="15">
      <c r="M1132" s="3"/>
      <c r="N1132" s="3"/>
      <c r="O1132" s="3"/>
      <c r="P1132" s="3"/>
      <c r="Q1132" s="3"/>
      <c r="R1132" s="3"/>
    </row>
    <row r="1133" spans="13:18" ht="15">
      <c r="M1133" s="3"/>
      <c r="N1133" s="3"/>
      <c r="O1133" s="3"/>
      <c r="P1133" s="3"/>
      <c r="Q1133" s="3"/>
      <c r="R1133" s="3"/>
    </row>
    <row r="1134" spans="13:18" ht="15">
      <c r="M1134" s="3"/>
      <c r="N1134" s="3"/>
      <c r="O1134" s="3"/>
      <c r="P1134" s="3"/>
      <c r="Q1134" s="3"/>
      <c r="R1134" s="3"/>
    </row>
    <row r="1135" spans="13:18" ht="15">
      <c r="M1135" s="3"/>
      <c r="N1135" s="3"/>
      <c r="O1135" s="3"/>
      <c r="P1135" s="3"/>
      <c r="Q1135" s="3"/>
      <c r="R1135" s="3"/>
    </row>
    <row r="1136" spans="13:18" ht="15">
      <c r="M1136" s="3"/>
      <c r="N1136" s="3"/>
      <c r="O1136" s="3"/>
      <c r="P1136" s="3"/>
      <c r="Q1136" s="3"/>
      <c r="R1136" s="3"/>
    </row>
    <row r="1137" spans="13:18" ht="15">
      <c r="M1137" s="3"/>
      <c r="N1137" s="3"/>
      <c r="O1137" s="3"/>
      <c r="P1137" s="3"/>
      <c r="Q1137" s="3"/>
      <c r="R1137" s="3"/>
    </row>
    <row r="1138" spans="13:18" ht="15">
      <c r="M1138" s="3"/>
      <c r="N1138" s="3"/>
      <c r="O1138" s="3"/>
      <c r="P1138" s="3"/>
      <c r="Q1138" s="3"/>
      <c r="R1138" s="3"/>
    </row>
    <row r="1139" spans="13:18" ht="15">
      <c r="M1139" s="3"/>
      <c r="N1139" s="3"/>
      <c r="O1139" s="3"/>
      <c r="P1139" s="3"/>
      <c r="Q1139" s="3"/>
      <c r="R1139" s="3"/>
    </row>
    <row r="1140" spans="13:18" ht="15">
      <c r="M1140" s="3"/>
      <c r="N1140" s="3"/>
      <c r="O1140" s="3"/>
      <c r="P1140" s="3"/>
      <c r="Q1140" s="3"/>
      <c r="R1140" s="3"/>
    </row>
    <row r="1141" spans="13:18" ht="15">
      <c r="M1141" s="3"/>
      <c r="N1141" s="3"/>
      <c r="O1141" s="3"/>
      <c r="P1141" s="3"/>
      <c r="Q1141" s="3"/>
      <c r="R1141" s="3"/>
    </row>
    <row r="1142" spans="13:18" ht="15">
      <c r="M1142" s="3"/>
      <c r="N1142" s="3"/>
      <c r="O1142" s="3"/>
      <c r="P1142" s="3"/>
      <c r="Q1142" s="3"/>
      <c r="R1142" s="3"/>
    </row>
    <row r="1143" spans="13:18" ht="15">
      <c r="M1143" s="3"/>
      <c r="N1143" s="3"/>
      <c r="O1143" s="3"/>
      <c r="P1143" s="3"/>
      <c r="Q1143" s="3"/>
      <c r="R1143" s="3"/>
    </row>
  </sheetData>
  <sheetProtection/>
  <conditionalFormatting sqref="K6:L6 L9 K34:L34">
    <cfRule type="expression" priority="1" dxfId="2" stopIfTrue="1">
      <formula>$B$3="Final"</formula>
    </cfRule>
  </conditionalFormatting>
  <conditionalFormatting sqref="M6:R6 N9 P9 R9 M34:R34 P32 R32">
    <cfRule type="expression" priority="2" dxfId="2" stopIfTrue="1">
      <formula>$B$3="Final"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8.88671875" style="2" customWidth="1"/>
    <col min="5" max="5" width="2.77734375" style="2" customWidth="1"/>
    <col min="6" max="6" width="8.88671875" style="2" customWidth="1"/>
    <col min="7" max="7" width="2.77734375" style="2" customWidth="1"/>
    <col min="8" max="8" width="8.88671875" style="2" customWidth="1"/>
    <col min="9" max="9" width="2.77734375" style="2" customWidth="1"/>
    <col min="10" max="10" width="8.88671875" style="2" customWidth="1"/>
    <col min="11" max="11" width="2.77734375" style="2" customWidth="1"/>
    <col min="12" max="12" width="8.88671875" style="2" customWidth="1"/>
    <col min="13" max="13" width="2.77734375" style="2" customWidth="1"/>
    <col min="14" max="14" width="8.88671875" style="2" customWidth="1"/>
    <col min="15" max="15" width="2.77734375" style="2" customWidth="1"/>
    <col min="16" max="16" width="8.88671875" style="2" customWidth="1"/>
    <col min="17" max="17" width="2.77734375" style="2" customWidth="1"/>
    <col min="18" max="18" width="8.88671875" style="2" customWidth="1"/>
    <col min="19" max="19" width="2.77734375" style="2" customWidth="1"/>
    <col min="20" max="20" width="8.88671875" style="2" customWidth="1"/>
    <col min="21" max="21" width="2.77734375" style="2" customWidth="1"/>
    <col min="22" max="16384" width="8.88671875" style="2" customWidth="1"/>
  </cols>
  <sheetData>
    <row r="1" spans="1:2" ht="15.75">
      <c r="A1" s="2" t="s">
        <v>80</v>
      </c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170</v>
      </c>
    </row>
    <row r="6" spans="2:22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 t="s">
        <v>26</v>
      </c>
    </row>
    <row r="7" spans="4:20" s="7" customFormat="1" ht="12.75" customHeight="1">
      <c r="D7" s="7" t="s">
        <v>89</v>
      </c>
      <c r="F7" s="7" t="s">
        <v>53</v>
      </c>
      <c r="J7" s="7" t="s">
        <v>51</v>
      </c>
      <c r="N7" s="7" t="s">
        <v>53</v>
      </c>
      <c r="P7" s="7" t="s">
        <v>55</v>
      </c>
      <c r="T7" s="7" t="s">
        <v>101</v>
      </c>
    </row>
    <row r="8" spans="2:22" s="7" customFormat="1" ht="12.75">
      <c r="B8" s="31" t="s">
        <v>23</v>
      </c>
      <c r="D8" s="9" t="s">
        <v>90</v>
      </c>
      <c r="E8" s="28"/>
      <c r="F8" s="9" t="s">
        <v>49</v>
      </c>
      <c r="H8" s="9" t="s">
        <v>50</v>
      </c>
      <c r="J8" s="9" t="s">
        <v>73</v>
      </c>
      <c r="L8" s="9" t="s">
        <v>52</v>
      </c>
      <c r="N8" s="9" t="s">
        <v>54</v>
      </c>
      <c r="P8" s="9" t="s">
        <v>31</v>
      </c>
      <c r="R8" s="9" t="s">
        <v>92</v>
      </c>
      <c r="T8" s="9" t="s">
        <v>74</v>
      </c>
      <c r="V8" s="9" t="s">
        <v>56</v>
      </c>
    </row>
    <row r="9" s="3" customFormat="1" ht="6" customHeight="1"/>
    <row r="10" spans="2:22" s="3" customFormat="1" ht="12.75">
      <c r="B10" s="3" t="s">
        <v>0</v>
      </c>
      <c r="D10" s="10">
        <v>50633583.1247134</v>
      </c>
      <c r="E10" s="10"/>
      <c r="F10" s="10">
        <v>1093445.70201794</v>
      </c>
      <c r="G10" s="11"/>
      <c r="H10" s="10">
        <v>31268249.2657012</v>
      </c>
      <c r="I10" s="11"/>
      <c r="J10" s="10">
        <v>6135737.97465685</v>
      </c>
      <c r="K10" s="11"/>
      <c r="L10" s="10">
        <v>2826374.90057544</v>
      </c>
      <c r="M10" s="11"/>
      <c r="N10" s="10">
        <v>19170443.696936</v>
      </c>
      <c r="O10" s="11"/>
      <c r="P10" s="10">
        <v>508247.226582517</v>
      </c>
      <c r="Q10" s="11"/>
      <c r="R10" s="10">
        <v>5228023.8433856</v>
      </c>
      <c r="S10" s="11"/>
      <c r="T10" s="10">
        <v>8104552</v>
      </c>
      <c r="U10" s="11"/>
      <c r="V10" s="11">
        <v>124968657.73456895</v>
      </c>
    </row>
    <row r="11" spans="2:22" s="3" customFormat="1" ht="12.75">
      <c r="B11" s="3" t="s">
        <v>1</v>
      </c>
      <c r="D11" s="10">
        <v>88734681.7322772</v>
      </c>
      <c r="E11" s="10"/>
      <c r="F11" s="10">
        <v>2045210.60453826</v>
      </c>
      <c r="G11" s="11"/>
      <c r="H11" s="10">
        <v>52806857.9535703</v>
      </c>
      <c r="I11" s="11"/>
      <c r="J11" s="10">
        <v>12394876.9480162</v>
      </c>
      <c r="K11" s="11"/>
      <c r="L11" s="10">
        <v>4947808.50258305</v>
      </c>
      <c r="M11" s="11"/>
      <c r="N11" s="10">
        <v>35926872.917478</v>
      </c>
      <c r="O11" s="11"/>
      <c r="P11" s="10">
        <v>493834.391381792</v>
      </c>
      <c r="Q11" s="11"/>
      <c r="R11" s="10">
        <v>8898655.88089991</v>
      </c>
      <c r="S11" s="11"/>
      <c r="T11" s="10">
        <v>14643085</v>
      </c>
      <c r="U11" s="11"/>
      <c r="V11" s="11">
        <v>220891883.9307447</v>
      </c>
    </row>
    <row r="12" spans="2:22" s="3" customFormat="1" ht="12.75">
      <c r="B12" s="3" t="s">
        <v>2</v>
      </c>
      <c r="D12" s="10">
        <v>76831166.4409206</v>
      </c>
      <c r="E12" s="10"/>
      <c r="F12" s="10">
        <v>1719821.57828281</v>
      </c>
      <c r="G12" s="11"/>
      <c r="H12" s="10">
        <v>54580993.2839965</v>
      </c>
      <c r="I12" s="11"/>
      <c r="J12" s="10">
        <v>8987247.0021678</v>
      </c>
      <c r="K12" s="11"/>
      <c r="L12" s="10">
        <v>4671490.53660163</v>
      </c>
      <c r="M12" s="11"/>
      <c r="N12" s="10">
        <v>31391201.5514153</v>
      </c>
      <c r="O12" s="11"/>
      <c r="P12" s="10">
        <v>174108.736588734</v>
      </c>
      <c r="Q12" s="11"/>
      <c r="R12" s="10">
        <v>8910746.30419176</v>
      </c>
      <c r="S12" s="11"/>
      <c r="T12" s="10">
        <v>16691534</v>
      </c>
      <c r="U12" s="11"/>
      <c r="V12" s="11">
        <v>203958309.43416515</v>
      </c>
    </row>
    <row r="13" spans="2:22" s="3" customFormat="1" ht="12.75">
      <c r="B13" s="3" t="s">
        <v>3</v>
      </c>
      <c r="D13" s="10">
        <v>74239554.6361113</v>
      </c>
      <c r="E13" s="10"/>
      <c r="F13" s="10">
        <v>1433068.16065363</v>
      </c>
      <c r="G13" s="11"/>
      <c r="H13" s="10">
        <v>46313234.8940675</v>
      </c>
      <c r="I13" s="11"/>
      <c r="J13" s="10">
        <v>7733384.76599088</v>
      </c>
      <c r="K13" s="11"/>
      <c r="L13" s="10">
        <v>3850959.98388637</v>
      </c>
      <c r="M13" s="11"/>
      <c r="N13" s="10">
        <v>25274043.6164401</v>
      </c>
      <c r="O13" s="11"/>
      <c r="P13" s="10">
        <v>168517.710905036</v>
      </c>
      <c r="Q13" s="11"/>
      <c r="R13" s="10">
        <v>9243405.69317383</v>
      </c>
      <c r="S13" s="11"/>
      <c r="T13" s="10">
        <v>12968030</v>
      </c>
      <c r="U13" s="11"/>
      <c r="V13" s="11">
        <v>181224199.46122867</v>
      </c>
    </row>
    <row r="14" spans="2:22" s="3" customFormat="1" ht="12.75">
      <c r="B14" s="3" t="s">
        <v>4</v>
      </c>
      <c r="D14" s="10">
        <v>109236543.136059</v>
      </c>
      <c r="E14" s="10"/>
      <c r="F14" s="10">
        <v>2270778.10549311</v>
      </c>
      <c r="G14" s="11"/>
      <c r="H14" s="10">
        <v>60745349.8930672</v>
      </c>
      <c r="I14" s="11"/>
      <c r="J14" s="10">
        <v>10264761.9075738</v>
      </c>
      <c r="K14" s="11"/>
      <c r="L14" s="10">
        <v>6211310.2869351</v>
      </c>
      <c r="M14" s="11"/>
      <c r="N14" s="10">
        <v>37945015.1969305</v>
      </c>
      <c r="O14" s="11"/>
      <c r="P14" s="10">
        <v>225093.538663015</v>
      </c>
      <c r="Q14" s="11"/>
      <c r="R14" s="10">
        <v>9958162.02791019</v>
      </c>
      <c r="S14" s="11"/>
      <c r="T14" s="10">
        <v>14948585</v>
      </c>
      <c r="U14" s="11"/>
      <c r="V14" s="11">
        <v>251805599.09263194</v>
      </c>
    </row>
    <row r="15" spans="2:22" s="3" customFormat="1" ht="12.75">
      <c r="B15" s="3" t="s">
        <v>5</v>
      </c>
      <c r="D15" s="10">
        <v>92639156.0366959</v>
      </c>
      <c r="E15" s="10"/>
      <c r="F15" s="10">
        <v>2080452.90556225</v>
      </c>
      <c r="G15" s="11"/>
      <c r="H15" s="10">
        <v>60280045.7549049</v>
      </c>
      <c r="I15" s="11"/>
      <c r="J15" s="10">
        <v>7825761.13162304</v>
      </c>
      <c r="K15" s="11"/>
      <c r="L15" s="10">
        <v>5650371.9190049</v>
      </c>
      <c r="M15" s="11"/>
      <c r="N15" s="10">
        <v>33710224.892064</v>
      </c>
      <c r="O15" s="11"/>
      <c r="P15" s="10">
        <v>321698.495176122</v>
      </c>
      <c r="Q15" s="11"/>
      <c r="R15" s="10">
        <v>10034678.2743151</v>
      </c>
      <c r="S15" s="11"/>
      <c r="T15" s="10">
        <v>14005458</v>
      </c>
      <c r="U15" s="11"/>
      <c r="V15" s="11">
        <v>226547847.4093462</v>
      </c>
    </row>
    <row r="16" spans="2:22" s="3" customFormat="1" ht="12.75">
      <c r="B16" s="3" t="s">
        <v>6</v>
      </c>
      <c r="D16" s="10">
        <v>96317899.2083739</v>
      </c>
      <c r="E16" s="10"/>
      <c r="F16" s="10">
        <v>2041685.53215627</v>
      </c>
      <c r="G16" s="11"/>
      <c r="H16" s="10">
        <v>55961580.8445512</v>
      </c>
      <c r="I16" s="11"/>
      <c r="J16" s="10">
        <v>14271060.8766851</v>
      </c>
      <c r="K16" s="11"/>
      <c r="L16" s="10">
        <v>5412785.21984205</v>
      </c>
      <c r="M16" s="11"/>
      <c r="N16" s="10">
        <v>36931036.2779729</v>
      </c>
      <c r="O16" s="11"/>
      <c r="P16" s="10">
        <v>47934.2637391197</v>
      </c>
      <c r="Q16" s="11"/>
      <c r="R16" s="10">
        <v>8067631.46839483</v>
      </c>
      <c r="S16" s="11"/>
      <c r="T16" s="10">
        <v>17419524</v>
      </c>
      <c r="U16" s="11"/>
      <c r="V16" s="11">
        <v>236471137.69171536</v>
      </c>
    </row>
    <row r="17" spans="2:22" s="3" customFormat="1" ht="12.75">
      <c r="B17" s="3" t="s">
        <v>7</v>
      </c>
      <c r="D17" s="10">
        <v>51919974.4703054</v>
      </c>
      <c r="E17" s="10"/>
      <c r="F17" s="10">
        <v>1282905.24235472</v>
      </c>
      <c r="G17" s="11"/>
      <c r="H17" s="10">
        <v>31387292.7150823</v>
      </c>
      <c r="I17" s="11"/>
      <c r="J17" s="10">
        <v>7166591.84232078</v>
      </c>
      <c r="K17" s="11"/>
      <c r="L17" s="10">
        <v>3060414.92806291</v>
      </c>
      <c r="M17" s="11"/>
      <c r="N17" s="10">
        <v>20811097.2863077</v>
      </c>
      <c r="O17" s="11"/>
      <c r="P17" s="10">
        <v>107276.174816023</v>
      </c>
      <c r="Q17" s="11"/>
      <c r="R17" s="10">
        <v>4731790.86063848</v>
      </c>
      <c r="S17" s="11"/>
      <c r="T17" s="10">
        <v>10853296</v>
      </c>
      <c r="U17" s="11"/>
      <c r="V17" s="11">
        <v>131320639.51988834</v>
      </c>
    </row>
    <row r="18" spans="2:22" s="3" customFormat="1" ht="12.75">
      <c r="B18" s="3" t="s">
        <v>8</v>
      </c>
      <c r="D18" s="10">
        <v>89083180.2217733</v>
      </c>
      <c r="E18" s="10"/>
      <c r="F18" s="10">
        <v>1952296.02467108</v>
      </c>
      <c r="G18" s="11"/>
      <c r="H18" s="10">
        <v>53957293.5436946</v>
      </c>
      <c r="I18" s="11"/>
      <c r="J18" s="10">
        <v>10393104.0382332</v>
      </c>
      <c r="K18" s="11"/>
      <c r="L18" s="10">
        <v>4995406.44859006</v>
      </c>
      <c r="M18" s="11"/>
      <c r="N18" s="10">
        <v>34219865.133556</v>
      </c>
      <c r="O18" s="11"/>
      <c r="P18" s="10">
        <v>365928.641313968</v>
      </c>
      <c r="Q18" s="11"/>
      <c r="R18" s="10">
        <v>7191816.48180587</v>
      </c>
      <c r="S18" s="11"/>
      <c r="T18" s="10">
        <v>15022837</v>
      </c>
      <c r="U18" s="11"/>
      <c r="V18" s="11">
        <v>217181727.53363806</v>
      </c>
    </row>
    <row r="19" spans="2:22" s="3" customFormat="1" ht="12.75">
      <c r="B19" s="3" t="s">
        <v>9</v>
      </c>
      <c r="D19" s="10">
        <v>134735165.549044</v>
      </c>
      <c r="E19" s="10"/>
      <c r="F19" s="10">
        <v>2869605.5242265</v>
      </c>
      <c r="G19" s="11"/>
      <c r="H19" s="10">
        <v>83753966.8137445</v>
      </c>
      <c r="I19" s="11"/>
      <c r="J19" s="10">
        <v>14573037.9778416</v>
      </c>
      <c r="K19" s="11"/>
      <c r="L19" s="10">
        <v>7570491.6003478</v>
      </c>
      <c r="M19" s="11"/>
      <c r="N19" s="10">
        <v>48760823.6776983</v>
      </c>
      <c r="O19" s="11"/>
      <c r="P19" s="10">
        <v>1194545.54229126</v>
      </c>
      <c r="Q19" s="11"/>
      <c r="R19" s="10">
        <v>14243931.1394204</v>
      </c>
      <c r="S19" s="11"/>
      <c r="T19" s="10">
        <v>20183275</v>
      </c>
      <c r="U19" s="11"/>
      <c r="V19" s="11">
        <v>327884842.82461435</v>
      </c>
    </row>
    <row r="20" spans="2:22" s="3" customFormat="1" ht="12.75">
      <c r="B20" s="3" t="s">
        <v>10</v>
      </c>
      <c r="D20" s="10">
        <v>159914644.317231</v>
      </c>
      <c r="E20" s="10"/>
      <c r="F20" s="10">
        <v>3581059.89994448</v>
      </c>
      <c r="G20" s="11"/>
      <c r="H20" s="10">
        <v>110445201.158959</v>
      </c>
      <c r="I20" s="11"/>
      <c r="J20" s="10">
        <v>13058543.2588169</v>
      </c>
      <c r="K20" s="11"/>
      <c r="L20" s="10">
        <v>9829600.54829948</v>
      </c>
      <c r="M20" s="11"/>
      <c r="N20" s="10">
        <v>62151884.6870291</v>
      </c>
      <c r="O20" s="11"/>
      <c r="P20" s="10">
        <v>969377.356782491</v>
      </c>
      <c r="Q20" s="11"/>
      <c r="R20" s="10">
        <v>18981103.2867263</v>
      </c>
      <c r="S20" s="11"/>
      <c r="T20" s="10">
        <v>24122319</v>
      </c>
      <c r="U20" s="11"/>
      <c r="V20" s="11">
        <v>403053733.5137888</v>
      </c>
    </row>
    <row r="21" spans="2:22" s="3" customFormat="1" ht="12.75">
      <c r="B21" s="3" t="s">
        <v>11</v>
      </c>
      <c r="D21" s="10">
        <v>100803786.45773</v>
      </c>
      <c r="E21" s="10"/>
      <c r="F21" s="10">
        <v>2115798.53260978</v>
      </c>
      <c r="G21" s="11"/>
      <c r="H21" s="10">
        <v>70186112.3661606</v>
      </c>
      <c r="I21" s="11"/>
      <c r="J21" s="10">
        <v>8379808.8648238</v>
      </c>
      <c r="K21" s="11"/>
      <c r="L21" s="10">
        <v>5674594.07442421</v>
      </c>
      <c r="M21" s="11"/>
      <c r="N21" s="10">
        <v>35318537.3495205</v>
      </c>
      <c r="O21" s="11"/>
      <c r="P21" s="10">
        <v>2358764.33330297</v>
      </c>
      <c r="Q21" s="11"/>
      <c r="R21" s="10">
        <v>15643643.4697934</v>
      </c>
      <c r="S21" s="11"/>
      <c r="T21" s="10">
        <v>15037683</v>
      </c>
      <c r="U21" s="11"/>
      <c r="V21" s="11">
        <v>255518728.44836527</v>
      </c>
    </row>
    <row r="22" spans="2:22" s="3" customFormat="1" ht="12.75">
      <c r="B22" s="3" t="s">
        <v>12</v>
      </c>
      <c r="D22" s="10">
        <v>100568805.873804</v>
      </c>
      <c r="E22" s="10"/>
      <c r="F22" s="10">
        <v>2093615.45276819</v>
      </c>
      <c r="G22" s="11"/>
      <c r="H22" s="10">
        <v>62678647.4748492</v>
      </c>
      <c r="I22" s="11"/>
      <c r="J22" s="10">
        <v>8693230.83877244</v>
      </c>
      <c r="K22" s="11"/>
      <c r="L22" s="10">
        <v>5735411.43303944</v>
      </c>
      <c r="M22" s="11"/>
      <c r="N22" s="10">
        <v>34781887.2257216</v>
      </c>
      <c r="O22" s="11"/>
      <c r="P22" s="10">
        <v>757871.506671672</v>
      </c>
      <c r="Q22" s="11"/>
      <c r="R22" s="10">
        <v>12577033.5457759</v>
      </c>
      <c r="S22" s="11"/>
      <c r="T22" s="10">
        <v>15527277</v>
      </c>
      <c r="U22" s="11"/>
      <c r="V22" s="11">
        <v>243413780.35140243</v>
      </c>
    </row>
    <row r="23" spans="2:22" s="3" customFormat="1" ht="12.75">
      <c r="B23" s="3" t="s">
        <v>13</v>
      </c>
      <c r="D23" s="10">
        <v>93946643.8269925</v>
      </c>
      <c r="E23" s="10"/>
      <c r="F23" s="10">
        <v>1811612.47438487</v>
      </c>
      <c r="G23" s="11"/>
      <c r="H23" s="10">
        <v>52235036.7172946</v>
      </c>
      <c r="I23" s="11"/>
      <c r="J23" s="10">
        <v>7908883.02366194</v>
      </c>
      <c r="K23" s="11"/>
      <c r="L23" s="10">
        <v>5178906.40470345</v>
      </c>
      <c r="M23" s="11"/>
      <c r="N23" s="10">
        <v>31274150.6229499</v>
      </c>
      <c r="O23" s="11"/>
      <c r="P23" s="10">
        <v>167442.525329094</v>
      </c>
      <c r="Q23" s="11"/>
      <c r="R23" s="10">
        <v>8957293.89248845</v>
      </c>
      <c r="S23" s="11"/>
      <c r="T23" s="10">
        <v>11236716</v>
      </c>
      <c r="U23" s="11"/>
      <c r="V23" s="11">
        <v>212716685.4878048</v>
      </c>
    </row>
    <row r="24" spans="2:22" s="3" customFormat="1" ht="12.75">
      <c r="B24" s="3" t="s">
        <v>14</v>
      </c>
      <c r="D24" s="10">
        <v>176940102.818806</v>
      </c>
      <c r="E24" s="10"/>
      <c r="F24" s="10">
        <v>3726160.94311124</v>
      </c>
      <c r="G24" s="11"/>
      <c r="H24" s="10">
        <v>114132604.903014</v>
      </c>
      <c r="I24" s="11"/>
      <c r="J24" s="10">
        <v>13907225.1666114</v>
      </c>
      <c r="K24" s="11"/>
      <c r="L24" s="10">
        <v>9493754.92249388</v>
      </c>
      <c r="M24" s="11"/>
      <c r="N24" s="10">
        <v>59965995.7861385</v>
      </c>
      <c r="O24" s="11"/>
      <c r="P24" s="10">
        <v>4223497.22383747</v>
      </c>
      <c r="Q24" s="11"/>
      <c r="R24" s="10">
        <v>22160851.1455453</v>
      </c>
      <c r="S24" s="11"/>
      <c r="T24" s="10">
        <v>29140859</v>
      </c>
      <c r="U24" s="11"/>
      <c r="V24" s="11">
        <v>433691051.90955776</v>
      </c>
    </row>
    <row r="25" spans="2:22" s="3" customFormat="1" ht="12.75">
      <c r="B25" s="3" t="s">
        <v>15</v>
      </c>
      <c r="D25" s="10">
        <v>42462088.3855533</v>
      </c>
      <c r="E25" s="10"/>
      <c r="F25" s="10">
        <v>896805.381958119</v>
      </c>
      <c r="G25" s="11"/>
      <c r="H25" s="10">
        <v>30502509.5437299</v>
      </c>
      <c r="I25" s="11"/>
      <c r="J25" s="10">
        <v>2983710.33210057</v>
      </c>
      <c r="K25" s="11"/>
      <c r="L25" s="10">
        <v>2410970.98059724</v>
      </c>
      <c r="M25" s="11"/>
      <c r="N25" s="10">
        <v>14898135.8125647</v>
      </c>
      <c r="O25" s="11"/>
      <c r="P25" s="10">
        <v>2145633.58262091</v>
      </c>
      <c r="Q25" s="11"/>
      <c r="R25" s="10">
        <v>5872096.03771753</v>
      </c>
      <c r="S25" s="11"/>
      <c r="T25" s="10">
        <v>6426386</v>
      </c>
      <c r="U25" s="11"/>
      <c r="V25" s="11">
        <v>108598336.05684228</v>
      </c>
    </row>
    <row r="26" spans="2:22" s="3" customFormat="1" ht="12.75">
      <c r="B26" s="3" t="s">
        <v>16</v>
      </c>
      <c r="D26" s="10">
        <v>135910437.846622</v>
      </c>
      <c r="E26" s="10"/>
      <c r="F26" s="10">
        <v>2905335.09681272</v>
      </c>
      <c r="G26" s="11"/>
      <c r="H26" s="10">
        <v>84764876.7288995</v>
      </c>
      <c r="I26" s="11"/>
      <c r="J26" s="10">
        <v>11259148.0726224</v>
      </c>
      <c r="K26" s="11"/>
      <c r="L26" s="10">
        <v>7276843.30686171</v>
      </c>
      <c r="M26" s="11"/>
      <c r="N26" s="10">
        <v>45465611.5750715</v>
      </c>
      <c r="O26" s="11"/>
      <c r="P26" s="10">
        <v>2465636.68040986</v>
      </c>
      <c r="Q26" s="11"/>
      <c r="R26" s="10">
        <v>13436283.38268</v>
      </c>
      <c r="S26" s="11"/>
      <c r="T26" s="10">
        <v>24128856</v>
      </c>
      <c r="U26" s="11"/>
      <c r="V26" s="11">
        <v>327613028.6899796</v>
      </c>
    </row>
    <row r="27" spans="2:22" s="3" customFormat="1" ht="12.75">
      <c r="B27" s="3" t="s">
        <v>17</v>
      </c>
      <c r="D27" s="10">
        <v>48673606.4409379</v>
      </c>
      <c r="E27" s="10"/>
      <c r="F27" s="10">
        <v>1128584.72764178</v>
      </c>
      <c r="G27" s="11"/>
      <c r="H27" s="10">
        <v>36576226.1614129</v>
      </c>
      <c r="I27" s="11"/>
      <c r="J27" s="10">
        <v>4475986.57523687</v>
      </c>
      <c r="K27" s="11"/>
      <c r="L27" s="10">
        <v>2797074.55616638</v>
      </c>
      <c r="M27" s="11"/>
      <c r="N27" s="10">
        <v>18470442.7218426</v>
      </c>
      <c r="O27" s="11"/>
      <c r="P27" s="10">
        <v>2625414.23467047</v>
      </c>
      <c r="Q27" s="11"/>
      <c r="R27" s="10">
        <v>8440118.48151065</v>
      </c>
      <c r="S27" s="11"/>
      <c r="T27" s="10">
        <v>9069208</v>
      </c>
      <c r="U27" s="11"/>
      <c r="V27" s="11">
        <v>132256661.89941958</v>
      </c>
    </row>
    <row r="28" spans="2:22" s="3" customFormat="1" ht="12.75">
      <c r="B28" s="3" t="s">
        <v>18</v>
      </c>
      <c r="D28" s="10">
        <v>69116669.545361</v>
      </c>
      <c r="E28" s="10"/>
      <c r="F28" s="10">
        <v>1356530.04462442</v>
      </c>
      <c r="G28" s="11"/>
      <c r="H28" s="10">
        <v>44498094.180856</v>
      </c>
      <c r="I28" s="11"/>
      <c r="J28" s="10">
        <v>4719399.37648629</v>
      </c>
      <c r="K28" s="11"/>
      <c r="L28" s="10">
        <v>3700468.25620629</v>
      </c>
      <c r="M28" s="11"/>
      <c r="N28" s="10">
        <v>22455187.2382273</v>
      </c>
      <c r="O28" s="11"/>
      <c r="P28" s="10">
        <v>452037.911060673</v>
      </c>
      <c r="Q28" s="11"/>
      <c r="R28" s="10">
        <v>7983808.60210099</v>
      </c>
      <c r="S28" s="11"/>
      <c r="T28" s="10">
        <v>10796200</v>
      </c>
      <c r="U28" s="11"/>
      <c r="V28" s="11">
        <v>165078395.15492296</v>
      </c>
    </row>
    <row r="29" spans="2:22" s="3" customFormat="1" ht="12.75">
      <c r="B29" s="3" t="s">
        <v>19</v>
      </c>
      <c r="D29" s="10">
        <v>57472808.99324</v>
      </c>
      <c r="E29" s="10"/>
      <c r="F29" s="10">
        <v>1412786.18340553</v>
      </c>
      <c r="G29" s="11"/>
      <c r="H29" s="10">
        <v>34732952.8232154</v>
      </c>
      <c r="I29" s="11"/>
      <c r="J29" s="10">
        <v>6239196.84047611</v>
      </c>
      <c r="K29" s="11"/>
      <c r="L29" s="10">
        <v>3705183.71741105</v>
      </c>
      <c r="M29" s="11"/>
      <c r="N29" s="10">
        <v>22464682.5955728</v>
      </c>
      <c r="O29" s="11"/>
      <c r="P29" s="10">
        <v>431.3001184612</v>
      </c>
      <c r="Q29" s="11"/>
      <c r="R29" s="10">
        <v>5902137.53563068</v>
      </c>
      <c r="S29" s="11"/>
      <c r="T29" s="10">
        <v>8776813</v>
      </c>
      <c r="U29" s="11"/>
      <c r="V29" s="11">
        <v>140706992.98907006</v>
      </c>
    </row>
    <row r="30" spans="2:22" s="3" customFormat="1" ht="12.75">
      <c r="B30" s="3" t="s">
        <v>20</v>
      </c>
      <c r="D30" s="10">
        <v>109583346.695955</v>
      </c>
      <c r="E30" s="10"/>
      <c r="F30" s="10">
        <v>2227522.06695549</v>
      </c>
      <c r="G30" s="11"/>
      <c r="H30" s="10">
        <v>70830451.2647007</v>
      </c>
      <c r="I30" s="11"/>
      <c r="J30" s="10">
        <v>7654413.51691837</v>
      </c>
      <c r="K30" s="11"/>
      <c r="L30" s="10">
        <v>6030712.15310156</v>
      </c>
      <c r="M30" s="11"/>
      <c r="N30" s="10">
        <v>38369384.3014826</v>
      </c>
      <c r="O30" s="11"/>
      <c r="P30" s="10">
        <v>715569.516554965</v>
      </c>
      <c r="Q30" s="11"/>
      <c r="R30" s="10">
        <v>10176847.7929779</v>
      </c>
      <c r="S30" s="11"/>
      <c r="T30" s="10">
        <v>22744440</v>
      </c>
      <c r="U30" s="11"/>
      <c r="V30" s="11">
        <v>268332687.3086466</v>
      </c>
    </row>
    <row r="31" spans="2:22" s="3" customFormat="1" ht="12.75">
      <c r="B31" s="5" t="s">
        <v>21</v>
      </c>
      <c r="D31" s="14">
        <v>228513933.24149</v>
      </c>
      <c r="E31" s="10"/>
      <c r="F31" s="14">
        <v>5128665.8158267</v>
      </c>
      <c r="G31" s="11"/>
      <c r="H31" s="14">
        <v>157329381.714526</v>
      </c>
      <c r="I31" s="11"/>
      <c r="J31" s="14">
        <v>17411337.6683631</v>
      </c>
      <c r="K31" s="11"/>
      <c r="L31" s="14">
        <v>14603380.3202658</v>
      </c>
      <c r="M31" s="11"/>
      <c r="N31" s="14">
        <v>89517716.8370794</v>
      </c>
      <c r="O31" s="11"/>
      <c r="P31" s="14">
        <v>1511139.10718334</v>
      </c>
      <c r="Q31" s="11"/>
      <c r="R31" s="14">
        <v>27359940.8529166</v>
      </c>
      <c r="S31" s="11"/>
      <c r="T31" s="14">
        <v>30914934</v>
      </c>
      <c r="U31" s="11"/>
      <c r="V31" s="14">
        <v>572290429.5576509</v>
      </c>
    </row>
    <row r="32" spans="4:22" s="3" customFormat="1" ht="6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s="3" customFormat="1" ht="12.75">
      <c r="B33" s="8" t="s">
        <v>22</v>
      </c>
      <c r="C33" s="5"/>
      <c r="D33" s="17">
        <v>2188277778.999997</v>
      </c>
      <c r="E33" s="17"/>
      <c r="F33" s="17">
        <v>47173745.999999896</v>
      </c>
      <c r="G33" s="17"/>
      <c r="H33" s="17">
        <v>1399966959.9999979</v>
      </c>
      <c r="I33" s="17"/>
      <c r="J33" s="17">
        <v>206436447.99999943</v>
      </c>
      <c r="K33" s="17"/>
      <c r="L33" s="17">
        <v>125634314.9999998</v>
      </c>
      <c r="M33" s="17"/>
      <c r="N33" s="17">
        <v>799274240.9999993</v>
      </c>
      <c r="O33" s="17"/>
      <c r="P33" s="17">
        <v>21999999.999999963</v>
      </c>
      <c r="Q33" s="17"/>
      <c r="R33" s="17">
        <v>243999999.99999964</v>
      </c>
      <c r="S33" s="17"/>
      <c r="T33" s="17">
        <v>352761867</v>
      </c>
      <c r="U33" s="17"/>
      <c r="V33" s="17">
        <v>5385525355.999992</v>
      </c>
    </row>
    <row r="34" s="3" customFormat="1" ht="12.75"/>
    <row r="35" s="3" customFormat="1" ht="12.75"/>
    <row r="36" s="3" customFormat="1" ht="12.75">
      <c r="B36" s="4"/>
    </row>
    <row r="37" s="3" customFormat="1" ht="12.75"/>
    <row r="38" s="3" customFormat="1" ht="20.25">
      <c r="B38" s="35"/>
    </row>
    <row r="39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2" customWidth="1"/>
    <col min="2" max="2" width="17.99609375" style="2" bestFit="1" customWidth="1"/>
    <col min="3" max="3" width="2.77734375" style="2" customWidth="1"/>
    <col min="4" max="4" width="8.88671875" style="2" customWidth="1"/>
    <col min="5" max="5" width="2.77734375" style="2" customWidth="1"/>
    <col min="6" max="6" width="8.88671875" style="2" customWidth="1"/>
    <col min="7" max="7" width="2.77734375" style="2" customWidth="1"/>
    <col min="8" max="8" width="8.88671875" style="2" customWidth="1"/>
    <col min="9" max="9" width="2.77734375" style="2" customWidth="1"/>
    <col min="10" max="10" width="8.88671875" style="2" customWidth="1"/>
    <col min="11" max="11" width="2.77734375" style="2" customWidth="1"/>
    <col min="12" max="12" width="8.88671875" style="2" customWidth="1"/>
    <col min="13" max="13" width="2.77734375" style="2" customWidth="1"/>
    <col min="14" max="14" width="8.88671875" style="2" customWidth="1"/>
    <col min="15" max="15" width="2.77734375" style="2" customWidth="1"/>
    <col min="16" max="16" width="8.88671875" style="2" customWidth="1"/>
    <col min="17" max="17" width="2.77734375" style="2" customWidth="1"/>
    <col min="18" max="18" width="8.88671875" style="2" customWidth="1"/>
    <col min="19" max="19" width="2.77734375" style="2" customWidth="1"/>
    <col min="20" max="20" width="8.88671875" style="2" customWidth="1"/>
    <col min="21" max="21" width="2.77734375" style="2" customWidth="1"/>
    <col min="22" max="16384" width="8.88671875" style="2" customWidth="1"/>
  </cols>
  <sheetData>
    <row r="1" ht="15.75">
      <c r="B1" s="1" t="s">
        <v>149</v>
      </c>
    </row>
    <row r="2" s="3" customFormat="1" ht="6" customHeight="1"/>
    <row r="3" s="3" customFormat="1" ht="12.75">
      <c r="B3" s="4" t="s">
        <v>86</v>
      </c>
    </row>
    <row r="4" s="3" customFormat="1" ht="19.5" customHeight="1"/>
    <row r="5" s="3" customFormat="1" ht="12.75">
      <c r="B5" s="4" t="s">
        <v>154</v>
      </c>
    </row>
    <row r="6" spans="2:22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 t="s">
        <v>26</v>
      </c>
    </row>
    <row r="7" spans="4:20" s="7" customFormat="1" ht="12.75" customHeight="1">
      <c r="D7" s="7" t="s">
        <v>89</v>
      </c>
      <c r="F7" s="7" t="s">
        <v>53</v>
      </c>
      <c r="J7" s="7" t="s">
        <v>51</v>
      </c>
      <c r="N7" s="7" t="s">
        <v>53</v>
      </c>
      <c r="P7" s="7" t="s">
        <v>55</v>
      </c>
      <c r="T7" s="7" t="s">
        <v>101</v>
      </c>
    </row>
    <row r="8" spans="2:22" s="7" customFormat="1" ht="12.75">
      <c r="B8" s="31" t="s">
        <v>23</v>
      </c>
      <c r="D8" s="9" t="s">
        <v>90</v>
      </c>
      <c r="E8" s="28"/>
      <c r="F8" s="9" t="s">
        <v>49</v>
      </c>
      <c r="H8" s="9" t="s">
        <v>50</v>
      </c>
      <c r="J8" s="9" t="s">
        <v>73</v>
      </c>
      <c r="L8" s="9" t="s">
        <v>52</v>
      </c>
      <c r="N8" s="9" t="s">
        <v>54</v>
      </c>
      <c r="P8" s="9" t="s">
        <v>31</v>
      </c>
      <c r="Q8" s="28"/>
      <c r="R8" s="9" t="s">
        <v>92</v>
      </c>
      <c r="T8" s="9" t="s">
        <v>74</v>
      </c>
      <c r="V8" s="9" t="s">
        <v>56</v>
      </c>
    </row>
    <row r="9" s="3" customFormat="1" ht="6" customHeight="1"/>
    <row r="10" spans="2:22" s="3" customFormat="1" ht="12.75">
      <c r="B10" s="3" t="s">
        <v>0</v>
      </c>
      <c r="D10" s="11">
        <v>50623136.3796545</v>
      </c>
      <c r="E10" s="11"/>
      <c r="F10" s="11">
        <v>912913.753519251</v>
      </c>
      <c r="G10" s="11"/>
      <c r="H10" s="11">
        <v>32347906.1537097</v>
      </c>
      <c r="I10" s="11"/>
      <c r="J10" s="11">
        <v>5597988.35363948</v>
      </c>
      <c r="K10" s="11"/>
      <c r="L10" s="11">
        <v>2748166.64294433</v>
      </c>
      <c r="M10" s="11"/>
      <c r="N10" s="11">
        <v>19257156.4680419</v>
      </c>
      <c r="O10" s="11"/>
      <c r="P10" s="11">
        <v>508247.226582517</v>
      </c>
      <c r="Q10" s="11"/>
      <c r="R10" s="11">
        <v>5099390.43643697</v>
      </c>
      <c r="S10" s="11"/>
      <c r="T10" s="11">
        <v>8249319.48702896</v>
      </c>
      <c r="U10" s="11"/>
      <c r="V10" s="11">
        <v>125344224.9015576</v>
      </c>
    </row>
    <row r="11" spans="2:22" s="3" customFormat="1" ht="12.75">
      <c r="B11" s="3" t="s">
        <v>1</v>
      </c>
      <c r="D11" s="11">
        <v>88617804.1694539</v>
      </c>
      <c r="E11" s="11"/>
      <c r="F11" s="11">
        <v>1708417.42528928</v>
      </c>
      <c r="G11" s="11"/>
      <c r="H11" s="11">
        <v>54839304.8285568</v>
      </c>
      <c r="I11" s="11"/>
      <c r="J11" s="11">
        <v>11335005.6529974</v>
      </c>
      <c r="K11" s="11"/>
      <c r="L11" s="11">
        <v>4821607.42795696</v>
      </c>
      <c r="M11" s="11"/>
      <c r="N11" s="11">
        <v>36292122.4694956</v>
      </c>
      <c r="O11" s="11"/>
      <c r="P11" s="11">
        <v>493834.391381792</v>
      </c>
      <c r="Q11" s="11"/>
      <c r="R11" s="11">
        <v>8883950.60992091</v>
      </c>
      <c r="S11" s="11"/>
      <c r="T11" s="11">
        <v>14886289.5063187</v>
      </c>
      <c r="U11" s="11"/>
      <c r="V11" s="11">
        <v>221878336.48137134</v>
      </c>
    </row>
    <row r="12" spans="2:22" s="3" customFormat="1" ht="12.75">
      <c r="B12" s="3" t="s">
        <v>2</v>
      </c>
      <c r="D12" s="11">
        <v>76271122.6787379</v>
      </c>
      <c r="E12" s="11"/>
      <c r="F12" s="11">
        <v>1435507.72480627</v>
      </c>
      <c r="G12" s="11"/>
      <c r="H12" s="11">
        <v>56699165.4545875</v>
      </c>
      <c r="I12" s="11"/>
      <c r="J12" s="11">
        <v>8143475.39520524</v>
      </c>
      <c r="K12" s="11"/>
      <c r="L12" s="11">
        <v>4545099.05402453</v>
      </c>
      <c r="M12" s="11"/>
      <c r="N12" s="11">
        <v>31466472.0472918</v>
      </c>
      <c r="O12" s="11"/>
      <c r="P12" s="11">
        <v>174108.736588734</v>
      </c>
      <c r="Q12" s="11"/>
      <c r="R12" s="11">
        <v>8938456.38915056</v>
      </c>
      <c r="S12" s="11"/>
      <c r="T12" s="11">
        <v>16716944.5661602</v>
      </c>
      <c r="U12" s="11"/>
      <c r="V12" s="11">
        <v>204390352.0465527</v>
      </c>
    </row>
    <row r="13" spans="2:22" s="3" customFormat="1" ht="12.75">
      <c r="B13" s="3" t="s">
        <v>3</v>
      </c>
      <c r="D13" s="11">
        <v>73980526.3174561</v>
      </c>
      <c r="E13" s="11"/>
      <c r="F13" s="11">
        <v>1198795.92785705</v>
      </c>
      <c r="G13" s="11"/>
      <c r="H13" s="11">
        <v>48262354.5816269</v>
      </c>
      <c r="I13" s="11"/>
      <c r="J13" s="11">
        <v>7069683.50633998</v>
      </c>
      <c r="K13" s="11"/>
      <c r="L13" s="11">
        <v>3758571.55219295</v>
      </c>
      <c r="M13" s="11"/>
      <c r="N13" s="11">
        <v>25699395.216247</v>
      </c>
      <c r="O13" s="11"/>
      <c r="P13" s="11">
        <v>168517.710905036</v>
      </c>
      <c r="Q13" s="11"/>
      <c r="R13" s="11">
        <v>9274731.83937305</v>
      </c>
      <c r="S13" s="11"/>
      <c r="T13" s="11">
        <v>13153187.767033</v>
      </c>
      <c r="U13" s="11"/>
      <c r="V13" s="11">
        <v>182565764.41903108</v>
      </c>
    </row>
    <row r="14" spans="2:22" s="3" customFormat="1" ht="12.75">
      <c r="B14" s="3" t="s">
        <v>4</v>
      </c>
      <c r="D14" s="11">
        <v>109627153.69812</v>
      </c>
      <c r="E14" s="11"/>
      <c r="F14" s="11">
        <v>1897906.53071336</v>
      </c>
      <c r="G14" s="11"/>
      <c r="H14" s="11">
        <v>63319080.8642565</v>
      </c>
      <c r="I14" s="11"/>
      <c r="J14" s="11">
        <v>9349661.47677305</v>
      </c>
      <c r="K14" s="11"/>
      <c r="L14" s="11">
        <v>6048371.03512042</v>
      </c>
      <c r="M14" s="11"/>
      <c r="N14" s="11">
        <v>38263842.9149459</v>
      </c>
      <c r="O14" s="11"/>
      <c r="P14" s="11">
        <v>225093.538663015</v>
      </c>
      <c r="Q14" s="11"/>
      <c r="R14" s="11">
        <v>9761601.7375802</v>
      </c>
      <c r="S14" s="11"/>
      <c r="T14" s="11">
        <v>15238355.9435256</v>
      </c>
      <c r="U14" s="11"/>
      <c r="V14" s="11">
        <v>253731067.7396981</v>
      </c>
    </row>
    <row r="15" spans="2:22" s="3" customFormat="1" ht="12.75">
      <c r="B15" s="3" t="s">
        <v>5</v>
      </c>
      <c r="D15" s="11">
        <v>92642339.7109082</v>
      </c>
      <c r="E15" s="11"/>
      <c r="F15" s="11">
        <v>1756053.26268764</v>
      </c>
      <c r="G15" s="11"/>
      <c r="H15" s="11">
        <v>62662830.8453377</v>
      </c>
      <c r="I15" s="11"/>
      <c r="J15" s="11">
        <v>7151244.97673078</v>
      </c>
      <c r="K15" s="11"/>
      <c r="L15" s="11">
        <v>5540662.34399537</v>
      </c>
      <c r="M15" s="11"/>
      <c r="N15" s="11">
        <v>34126212.4037818</v>
      </c>
      <c r="O15" s="11"/>
      <c r="P15" s="11">
        <v>321698.495176122</v>
      </c>
      <c r="Q15" s="11"/>
      <c r="R15" s="11">
        <v>9983230.59803013</v>
      </c>
      <c r="S15" s="11"/>
      <c r="T15" s="11">
        <v>14148137.1027841</v>
      </c>
      <c r="U15" s="11"/>
      <c r="V15" s="11">
        <v>228332409.73943186</v>
      </c>
    </row>
    <row r="16" spans="2:22" s="3" customFormat="1" ht="12.75">
      <c r="B16" s="3" t="s">
        <v>6</v>
      </c>
      <c r="D16" s="11">
        <v>95049773.9205061</v>
      </c>
      <c r="E16" s="11"/>
      <c r="F16" s="11">
        <v>1704265.74432281</v>
      </c>
      <c r="G16" s="11"/>
      <c r="H16" s="11">
        <v>58032602.6992923</v>
      </c>
      <c r="I16" s="11"/>
      <c r="J16" s="11">
        <v>13004108.797752</v>
      </c>
      <c r="K16" s="11"/>
      <c r="L16" s="11">
        <v>5270928.64060399</v>
      </c>
      <c r="M16" s="11"/>
      <c r="N16" s="11">
        <v>37152650.2335947</v>
      </c>
      <c r="O16" s="11"/>
      <c r="P16" s="11">
        <v>47934.2637391197</v>
      </c>
      <c r="Q16" s="11"/>
      <c r="R16" s="11">
        <v>8082383.94321694</v>
      </c>
      <c r="S16" s="11"/>
      <c r="T16" s="11">
        <v>17739419.6782204</v>
      </c>
      <c r="U16" s="11"/>
      <c r="V16" s="11">
        <v>236084067.92124835</v>
      </c>
    </row>
    <row r="17" spans="2:22" s="3" customFormat="1" ht="12.75">
      <c r="B17" s="3" t="s">
        <v>7</v>
      </c>
      <c r="D17" s="11">
        <v>51403625.6583604</v>
      </c>
      <c r="E17" s="11"/>
      <c r="F17" s="11">
        <v>1072450.48954288</v>
      </c>
      <c r="G17" s="11"/>
      <c r="H17" s="11">
        <v>32517547.1138611</v>
      </c>
      <c r="I17" s="11"/>
      <c r="J17" s="11">
        <v>6492942.83546964</v>
      </c>
      <c r="K17" s="11"/>
      <c r="L17" s="11">
        <v>2980580.91844198</v>
      </c>
      <c r="M17" s="11"/>
      <c r="N17" s="11">
        <v>20792500.6843918</v>
      </c>
      <c r="O17" s="11"/>
      <c r="P17" s="11">
        <v>107276.174816023</v>
      </c>
      <c r="Q17" s="11"/>
      <c r="R17" s="11">
        <v>4779457.04548931</v>
      </c>
      <c r="S17" s="11"/>
      <c r="T17" s="11">
        <v>11000869.7447772</v>
      </c>
      <c r="U17" s="11"/>
      <c r="V17" s="11">
        <v>131147250.66515033</v>
      </c>
    </row>
    <row r="18" spans="2:22" s="3" customFormat="1" ht="12.75">
      <c r="B18" s="3" t="s">
        <v>8</v>
      </c>
      <c r="D18" s="11">
        <v>87610058.3512311</v>
      </c>
      <c r="E18" s="11"/>
      <c r="F18" s="11">
        <v>1636153.09470597</v>
      </c>
      <c r="G18" s="11"/>
      <c r="H18" s="11">
        <v>55969541.8471592</v>
      </c>
      <c r="I18" s="11"/>
      <c r="J18" s="11">
        <v>9508807.49289168</v>
      </c>
      <c r="K18" s="11"/>
      <c r="L18" s="11">
        <v>4867111.28442339</v>
      </c>
      <c r="M18" s="11"/>
      <c r="N18" s="11">
        <v>34390592.744651</v>
      </c>
      <c r="O18" s="11"/>
      <c r="P18" s="11">
        <v>365928.641313968</v>
      </c>
      <c r="Q18" s="11"/>
      <c r="R18" s="11">
        <v>7089806.61330257</v>
      </c>
      <c r="S18" s="11"/>
      <c r="T18" s="11">
        <v>15383841.8734403</v>
      </c>
      <c r="U18" s="11"/>
      <c r="V18" s="11">
        <v>216821841.94311914</v>
      </c>
    </row>
    <row r="19" spans="2:22" s="3" customFormat="1" ht="12.75">
      <c r="B19" s="3" t="s">
        <v>9</v>
      </c>
      <c r="D19" s="11">
        <v>135426103.683358</v>
      </c>
      <c r="E19" s="11"/>
      <c r="F19" s="11">
        <v>2411452.38757997</v>
      </c>
      <c r="G19" s="11"/>
      <c r="H19" s="11">
        <v>87298171.7672009</v>
      </c>
      <c r="I19" s="11"/>
      <c r="J19" s="11">
        <v>13315035.3978907</v>
      </c>
      <c r="K19" s="11"/>
      <c r="L19" s="11">
        <v>7395708.11393632</v>
      </c>
      <c r="M19" s="11"/>
      <c r="N19" s="11">
        <v>49040108.1227382</v>
      </c>
      <c r="O19" s="11"/>
      <c r="P19" s="11">
        <v>1194545.54229126</v>
      </c>
      <c r="Q19" s="11"/>
      <c r="R19" s="11">
        <v>14184406.0433813</v>
      </c>
      <c r="S19" s="11"/>
      <c r="T19" s="11">
        <v>20587312.0186708</v>
      </c>
      <c r="U19" s="11"/>
      <c r="V19" s="11">
        <v>330852843.0770474</v>
      </c>
    </row>
    <row r="20" spans="2:22" s="3" customFormat="1" ht="12.75">
      <c r="B20" s="3" t="s">
        <v>10</v>
      </c>
      <c r="D20" s="11">
        <v>160355749.273382</v>
      </c>
      <c r="E20" s="11"/>
      <c r="F20" s="11">
        <v>3000746.86349252</v>
      </c>
      <c r="G20" s="11"/>
      <c r="H20" s="11">
        <v>114969272.103478</v>
      </c>
      <c r="I20" s="11"/>
      <c r="J20" s="11">
        <v>11909607.1737909</v>
      </c>
      <c r="K20" s="11"/>
      <c r="L20" s="11">
        <v>9604798.94955112</v>
      </c>
      <c r="M20" s="11"/>
      <c r="N20" s="11">
        <v>63006655.7007478</v>
      </c>
      <c r="O20" s="11"/>
      <c r="P20" s="11">
        <v>969377.356782491</v>
      </c>
      <c r="Q20" s="11"/>
      <c r="R20" s="11">
        <v>18984248.8415212</v>
      </c>
      <c r="S20" s="11"/>
      <c r="T20" s="11">
        <v>24460705.7425265</v>
      </c>
      <c r="U20" s="11"/>
      <c r="V20" s="11">
        <v>407261162.0052725</v>
      </c>
    </row>
    <row r="21" spans="2:22" s="3" customFormat="1" ht="12.75">
      <c r="B21" s="3" t="s">
        <v>11</v>
      </c>
      <c r="D21" s="11">
        <v>101129461.473659</v>
      </c>
      <c r="E21" s="11"/>
      <c r="F21" s="11">
        <v>1767172.60132051</v>
      </c>
      <c r="G21" s="11"/>
      <c r="H21" s="11">
        <v>72832536.1000294</v>
      </c>
      <c r="I21" s="11"/>
      <c r="J21" s="11">
        <v>7660122.72564232</v>
      </c>
      <c r="K21" s="11"/>
      <c r="L21" s="11">
        <v>5523823.56750607</v>
      </c>
      <c r="M21" s="11"/>
      <c r="N21" s="11">
        <v>35624134.4938336</v>
      </c>
      <c r="O21" s="11"/>
      <c r="P21" s="11">
        <v>2358764.33330297</v>
      </c>
      <c r="Q21" s="11"/>
      <c r="R21" s="11">
        <v>16040844.5274607</v>
      </c>
      <c r="S21" s="11"/>
      <c r="T21" s="11">
        <v>15385732.3465776</v>
      </c>
      <c r="U21" s="11"/>
      <c r="V21" s="11">
        <v>258322592.16933215</v>
      </c>
    </row>
    <row r="22" spans="2:22" s="3" customFormat="1" ht="12.75">
      <c r="B22" s="3" t="s">
        <v>12</v>
      </c>
      <c r="D22" s="11">
        <v>100300431.984191</v>
      </c>
      <c r="E22" s="11"/>
      <c r="F22" s="11">
        <v>1749519.50989908</v>
      </c>
      <c r="G22" s="11"/>
      <c r="H22" s="11">
        <v>65531657.0602004</v>
      </c>
      <c r="I22" s="11"/>
      <c r="J22" s="11">
        <v>7959949.39262168</v>
      </c>
      <c r="K22" s="11"/>
      <c r="L22" s="11">
        <v>5600498.74045037</v>
      </c>
      <c r="M22" s="11"/>
      <c r="N22" s="11">
        <v>35141642.4185057</v>
      </c>
      <c r="O22" s="11"/>
      <c r="P22" s="11">
        <v>757871.506671672</v>
      </c>
      <c r="Q22" s="11"/>
      <c r="R22" s="11">
        <v>12694501.6081228</v>
      </c>
      <c r="S22" s="11"/>
      <c r="T22" s="11">
        <v>15718836.5334198</v>
      </c>
      <c r="U22" s="11"/>
      <c r="V22" s="11">
        <v>245454908.75408247</v>
      </c>
    </row>
    <row r="23" spans="2:22" s="3" customFormat="1" ht="12.75">
      <c r="B23" s="3" t="s">
        <v>13</v>
      </c>
      <c r="D23" s="11">
        <v>93667971.0343102</v>
      </c>
      <c r="E23" s="11"/>
      <c r="F23" s="11">
        <v>1511594.88587708</v>
      </c>
      <c r="G23" s="11"/>
      <c r="H23" s="11">
        <v>54459296.6695551</v>
      </c>
      <c r="I23" s="11"/>
      <c r="J23" s="11">
        <v>7206386.5474413</v>
      </c>
      <c r="K23" s="11"/>
      <c r="L23" s="11">
        <v>5049439.98985171</v>
      </c>
      <c r="M23" s="11"/>
      <c r="N23" s="11">
        <v>31475776.8486709</v>
      </c>
      <c r="O23" s="11"/>
      <c r="P23" s="11">
        <v>167442.525329094</v>
      </c>
      <c r="Q23" s="11"/>
      <c r="R23" s="11">
        <v>8892747.55765521</v>
      </c>
      <c r="S23" s="11"/>
      <c r="T23" s="11">
        <v>11447076.0734774</v>
      </c>
      <c r="U23" s="11"/>
      <c r="V23" s="11">
        <v>213877732.13216797</v>
      </c>
    </row>
    <row r="24" spans="2:22" s="3" customFormat="1" ht="12.75">
      <c r="B24" s="3" t="s">
        <v>14</v>
      </c>
      <c r="D24" s="11">
        <v>176551181.611332</v>
      </c>
      <c r="E24" s="11"/>
      <c r="F24" s="11">
        <v>3117156.90898499</v>
      </c>
      <c r="G24" s="11"/>
      <c r="H24" s="11">
        <v>118776194.338487</v>
      </c>
      <c r="I24" s="11"/>
      <c r="J24" s="11">
        <v>12664562.9587226</v>
      </c>
      <c r="K24" s="11"/>
      <c r="L24" s="11">
        <v>9236891.26323259</v>
      </c>
      <c r="M24" s="11"/>
      <c r="N24" s="11">
        <v>60261058.3393578</v>
      </c>
      <c r="O24" s="11"/>
      <c r="P24" s="11">
        <v>4223497.22383747</v>
      </c>
      <c r="Q24" s="11"/>
      <c r="R24" s="11">
        <v>22294939.4008959</v>
      </c>
      <c r="S24" s="11"/>
      <c r="T24" s="11">
        <v>29576509.9913995</v>
      </c>
      <c r="U24" s="11"/>
      <c r="V24" s="11">
        <v>436701992.0362499</v>
      </c>
    </row>
    <row r="25" spans="2:22" s="3" customFormat="1" ht="12.75">
      <c r="B25" s="3" t="s">
        <v>15</v>
      </c>
      <c r="D25" s="11">
        <v>42267910.2489953</v>
      </c>
      <c r="E25" s="11"/>
      <c r="F25" s="11">
        <v>751574.512514227</v>
      </c>
      <c r="G25" s="11"/>
      <c r="H25" s="11">
        <v>31913289.2954504</v>
      </c>
      <c r="I25" s="11"/>
      <c r="J25" s="11">
        <v>2728898.99479831</v>
      </c>
      <c r="K25" s="11"/>
      <c r="L25" s="11">
        <v>2352612.03522708</v>
      </c>
      <c r="M25" s="11"/>
      <c r="N25" s="11">
        <v>14971376.5448191</v>
      </c>
      <c r="O25" s="11"/>
      <c r="P25" s="11">
        <v>2145633.58262091</v>
      </c>
      <c r="Q25" s="11"/>
      <c r="R25" s="11">
        <v>5830695.93892743</v>
      </c>
      <c r="S25" s="11"/>
      <c r="T25" s="11">
        <v>6512728.96559434</v>
      </c>
      <c r="U25" s="11"/>
      <c r="V25" s="11">
        <v>109474720.11894707</v>
      </c>
    </row>
    <row r="26" spans="2:22" s="3" customFormat="1" ht="12.75">
      <c r="B26" s="3" t="s">
        <v>16</v>
      </c>
      <c r="D26" s="11">
        <v>136464094.406274</v>
      </c>
      <c r="E26" s="11"/>
      <c r="F26" s="11">
        <v>2415244.54452968</v>
      </c>
      <c r="G26" s="11"/>
      <c r="H26" s="11">
        <v>87957164.1469256</v>
      </c>
      <c r="I26" s="11"/>
      <c r="J26" s="11">
        <v>10290219.7901639</v>
      </c>
      <c r="K26" s="11"/>
      <c r="L26" s="11">
        <v>7087715.14396344</v>
      </c>
      <c r="M26" s="11"/>
      <c r="N26" s="11">
        <v>45732322.7793274</v>
      </c>
      <c r="O26" s="11"/>
      <c r="P26" s="11">
        <v>2465636.68040986</v>
      </c>
      <c r="Q26" s="11"/>
      <c r="R26" s="11">
        <v>13482545.3310876</v>
      </c>
      <c r="S26" s="11"/>
      <c r="T26" s="11">
        <v>24236333.5092068</v>
      </c>
      <c r="U26" s="11"/>
      <c r="V26" s="11">
        <v>330131276.3318882</v>
      </c>
    </row>
    <row r="27" spans="2:22" s="3" customFormat="1" ht="12.75">
      <c r="B27" s="3" t="s">
        <v>17</v>
      </c>
      <c r="D27" s="11">
        <v>47932134.6864402</v>
      </c>
      <c r="E27" s="11"/>
      <c r="F27" s="11">
        <v>939631.976934617</v>
      </c>
      <c r="G27" s="11"/>
      <c r="H27" s="11">
        <v>37999310.0596263</v>
      </c>
      <c r="I27" s="11"/>
      <c r="J27" s="11">
        <v>4064370.57519524</v>
      </c>
      <c r="K27" s="11"/>
      <c r="L27" s="11">
        <v>2714724.04963767</v>
      </c>
      <c r="M27" s="11"/>
      <c r="N27" s="11">
        <v>18500305.3369665</v>
      </c>
      <c r="O27" s="11"/>
      <c r="P27" s="11">
        <v>2625414.23467047</v>
      </c>
      <c r="Q27" s="11"/>
      <c r="R27" s="11">
        <v>8390562.00346767</v>
      </c>
      <c r="S27" s="11"/>
      <c r="T27" s="11">
        <v>9157097.42718385</v>
      </c>
      <c r="U27" s="11"/>
      <c r="V27" s="11">
        <v>132323550.35012253</v>
      </c>
    </row>
    <row r="28" spans="2:22" s="3" customFormat="1" ht="12.75">
      <c r="B28" s="3" t="s">
        <v>18</v>
      </c>
      <c r="D28" s="11">
        <v>68396544.2035761</v>
      </c>
      <c r="E28" s="11"/>
      <c r="F28" s="11">
        <v>1127347.95305468</v>
      </c>
      <c r="G28" s="11"/>
      <c r="H28" s="11">
        <v>46524770.6360837</v>
      </c>
      <c r="I28" s="11"/>
      <c r="J28" s="11">
        <v>4337989.21407124</v>
      </c>
      <c r="K28" s="11"/>
      <c r="L28" s="11">
        <v>3602558.33002232</v>
      </c>
      <c r="M28" s="11"/>
      <c r="N28" s="11">
        <v>22590940.5796746</v>
      </c>
      <c r="O28" s="11"/>
      <c r="P28" s="11">
        <v>452037.911060673</v>
      </c>
      <c r="Q28" s="11"/>
      <c r="R28" s="11">
        <v>7909336.38508299</v>
      </c>
      <c r="S28" s="11"/>
      <c r="T28" s="11">
        <v>10515708.3280837</v>
      </c>
      <c r="U28" s="11"/>
      <c r="V28" s="11">
        <v>165457233.54070997</v>
      </c>
    </row>
    <row r="29" spans="2:22" s="3" customFormat="1" ht="12.75">
      <c r="B29" s="3" t="s">
        <v>19</v>
      </c>
      <c r="D29" s="11">
        <v>57535778.7751615</v>
      </c>
      <c r="E29" s="11"/>
      <c r="F29" s="11">
        <v>1173720.33488086</v>
      </c>
      <c r="G29" s="11"/>
      <c r="H29" s="11">
        <v>35930168.0435638</v>
      </c>
      <c r="I29" s="11"/>
      <c r="J29" s="11">
        <v>5728097.8992478</v>
      </c>
      <c r="K29" s="11"/>
      <c r="L29" s="11">
        <v>3603654.80849139</v>
      </c>
      <c r="M29" s="11"/>
      <c r="N29" s="11">
        <v>22621322.0002951</v>
      </c>
      <c r="O29" s="11"/>
      <c r="P29" s="11">
        <v>431.3001184612</v>
      </c>
      <c r="Q29" s="11"/>
      <c r="R29" s="11">
        <v>5670998.38754348</v>
      </c>
      <c r="S29" s="11"/>
      <c r="T29" s="11">
        <v>9004915.48153787</v>
      </c>
      <c r="U29" s="11"/>
      <c r="V29" s="11">
        <v>141269087.03084025</v>
      </c>
    </row>
    <row r="30" spans="2:22" s="3" customFormat="1" ht="12.75">
      <c r="B30" s="3" t="s">
        <v>20</v>
      </c>
      <c r="D30" s="11">
        <v>109910218.614159</v>
      </c>
      <c r="E30" s="11"/>
      <c r="F30" s="11">
        <v>1862979.09444646</v>
      </c>
      <c r="G30" s="11"/>
      <c r="H30" s="11">
        <v>74248206.8468956</v>
      </c>
      <c r="I30" s="11"/>
      <c r="J30" s="11">
        <v>6997236.06653801</v>
      </c>
      <c r="K30" s="11"/>
      <c r="L30" s="11">
        <v>5900581.40146782</v>
      </c>
      <c r="M30" s="11"/>
      <c r="N30" s="11">
        <v>38680971.8980746</v>
      </c>
      <c r="O30" s="11"/>
      <c r="P30" s="11">
        <v>715569.516554965</v>
      </c>
      <c r="Q30" s="11"/>
      <c r="R30" s="11">
        <v>10270469.4858294</v>
      </c>
      <c r="S30" s="11"/>
      <c r="T30" s="11">
        <v>22736095.2632531</v>
      </c>
      <c r="U30" s="11"/>
      <c r="V30" s="11">
        <v>271322328.18721896</v>
      </c>
    </row>
    <row r="31" spans="2:22" s="3" customFormat="1" ht="12.75">
      <c r="B31" s="5" t="s">
        <v>21</v>
      </c>
      <c r="D31" s="14">
        <v>231089689.120727</v>
      </c>
      <c r="E31" s="10"/>
      <c r="F31" s="14">
        <v>4300198.47304073</v>
      </c>
      <c r="G31" s="11"/>
      <c r="H31" s="14">
        <v>164558882.544114</v>
      </c>
      <c r="I31" s="11"/>
      <c r="J31" s="14">
        <v>16042639.7760764</v>
      </c>
      <c r="K31" s="11"/>
      <c r="L31" s="14">
        <v>14362340.7069581</v>
      </c>
      <c r="M31" s="11"/>
      <c r="N31" s="14">
        <v>91565325.7545462</v>
      </c>
      <c r="O31" s="11"/>
      <c r="P31" s="14">
        <v>1511139.10718334</v>
      </c>
      <c r="Q31" s="10"/>
      <c r="R31" s="14">
        <v>27460695.2765234</v>
      </c>
      <c r="S31" s="11"/>
      <c r="T31" s="14">
        <v>31492435.6497803</v>
      </c>
      <c r="U31" s="11"/>
      <c r="V31" s="14">
        <v>582383346.4089494</v>
      </c>
    </row>
    <row r="32" spans="4:22" s="3" customFormat="1" ht="6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s="3" customFormat="1" ht="12.75">
      <c r="B33" s="8" t="s">
        <v>22</v>
      </c>
      <c r="C33" s="5"/>
      <c r="D33" s="17">
        <v>2186852809.9999933</v>
      </c>
      <c r="E33" s="17"/>
      <c r="F33" s="17">
        <v>39450803.99999991</v>
      </c>
      <c r="G33" s="17"/>
      <c r="H33" s="17">
        <v>1457649253.999998</v>
      </c>
      <c r="I33" s="17"/>
      <c r="J33" s="17">
        <v>188558034.99999967</v>
      </c>
      <c r="K33" s="17"/>
      <c r="L33" s="17">
        <v>122616445.99999993</v>
      </c>
      <c r="M33" s="17"/>
      <c r="N33" s="17">
        <v>806652885.9999989</v>
      </c>
      <c r="O33" s="17"/>
      <c r="P33" s="17">
        <v>21999999.999999963</v>
      </c>
      <c r="Q33" s="17"/>
      <c r="R33" s="17">
        <v>243999999.99999973</v>
      </c>
      <c r="S33" s="17"/>
      <c r="T33" s="17">
        <v>357347853</v>
      </c>
      <c r="U33" s="17"/>
      <c r="V33" s="17">
        <v>5425128087.999989</v>
      </c>
    </row>
    <row r="34" s="3" customFormat="1" ht="12.75"/>
    <row r="35" ht="15">
      <c r="B35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Edwards, Simon (LGC - LGFP)</cp:lastModifiedBy>
  <cp:lastPrinted>2015-12-09T09:16:11Z</cp:lastPrinted>
  <dcterms:created xsi:type="dcterms:W3CDTF">2010-10-15T11:12:03Z</dcterms:created>
  <dcterms:modified xsi:type="dcterms:W3CDTF">2015-12-09T12:09:28Z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Objective-">
    <vt:lpwstr>A12753598</vt:lpwstr>
  </property>
  <property fmtid="{D5CDD505-2E9C-101B-9397-08002B2CF9AE}" pid="4" name="Objective-Tit">
    <vt:lpwstr>LGFP - Provisional Local Government Settlement 2016-17 - Key Briefing Tables - English</vt:lpwstr>
  </property>
  <property fmtid="{D5CDD505-2E9C-101B-9397-08002B2CF9AE}" pid="5" name="Objective-Comme">
    <vt:lpwstr/>
  </property>
  <property fmtid="{D5CDD505-2E9C-101B-9397-08002B2CF9AE}" pid="6" name="Objective-CreationSta">
    <vt:filetime>2015-12-09T12:04:49Z</vt:filetime>
  </property>
  <property fmtid="{D5CDD505-2E9C-101B-9397-08002B2CF9AE}" pid="7" name="Objective-IsApprov">
    <vt:bool>false</vt:bool>
  </property>
  <property fmtid="{D5CDD505-2E9C-101B-9397-08002B2CF9AE}" pid="8" name="Objective-IsPublish">
    <vt:bool>true</vt:bool>
  </property>
  <property fmtid="{D5CDD505-2E9C-101B-9397-08002B2CF9AE}" pid="9" name="Objective-DatePublish">
    <vt:filetime>2015-12-09T12:11:54Z</vt:filetime>
  </property>
  <property fmtid="{D5CDD505-2E9C-101B-9397-08002B2CF9AE}" pid="10" name="Objective-ModificationSta">
    <vt:filetime>2015-12-09T12:10:53Z</vt:filetime>
  </property>
  <property fmtid="{D5CDD505-2E9C-101B-9397-08002B2CF9AE}" pid="11" name="Objective-Own">
    <vt:lpwstr>Curds, Matthew (EPS - LGFP)</vt:lpwstr>
  </property>
  <property fmtid="{D5CDD505-2E9C-101B-9397-08002B2CF9AE}" pid="12" name="Objective-Pa">
    <vt:lpwstr>Objective Global Folder:Corporate File Plan:WORKING WITH STAKEHOLDERS:Working with Stakeholders - Public Sector Organisations:Working with Stakeholders - Public Sector - Local Authorities - Non EU Funded:Local Authorities - 2016-2017 - Unitary Authorities Settlement - Reports &amp; Outputs:</vt:lpwstr>
  </property>
  <property fmtid="{D5CDD505-2E9C-101B-9397-08002B2CF9AE}" pid="13" name="Objective-Pare">
    <vt:lpwstr>Local Authorities - 2016-2017 - Unitary Authorities Settlement - Reports &amp; Outputs</vt:lpwstr>
  </property>
  <property fmtid="{D5CDD505-2E9C-101B-9397-08002B2CF9AE}" pid="14" name="Objective-Sta">
    <vt:lpwstr>Published</vt:lpwstr>
  </property>
  <property fmtid="{D5CDD505-2E9C-101B-9397-08002B2CF9AE}" pid="15" name="Objective-Versi">
    <vt:lpwstr>2.0</vt:lpwstr>
  </property>
  <property fmtid="{D5CDD505-2E9C-101B-9397-08002B2CF9AE}" pid="16" name="Objective-VersionNumb">
    <vt:r8>2</vt:r8>
  </property>
  <property fmtid="{D5CDD505-2E9C-101B-9397-08002B2CF9AE}" pid="17" name="Objective-VersionComme">
    <vt:lpwstr/>
  </property>
  <property fmtid="{D5CDD505-2E9C-101B-9397-08002B2CF9AE}" pid="18" name="Objective-FileNumb">
    <vt:lpwstr/>
  </property>
  <property fmtid="{D5CDD505-2E9C-101B-9397-08002B2CF9AE}" pid="19" name="Objective-Classificati">
    <vt:lpwstr>[Inherited - Official]</vt:lpwstr>
  </property>
  <property fmtid="{D5CDD505-2E9C-101B-9397-08002B2CF9AE}" pid="20" name="Objective-Cavea">
    <vt:lpwstr/>
  </property>
  <property fmtid="{D5CDD505-2E9C-101B-9397-08002B2CF9AE}" pid="21" name="Objective-Language [syste">
    <vt:lpwstr>English (eng)</vt:lpwstr>
  </property>
  <property fmtid="{D5CDD505-2E9C-101B-9397-08002B2CF9AE}" pid="22" name="Objective-Date Acquired [syste">
    <vt:filetime>2015-12-09T00:00:00Z</vt:filetime>
  </property>
  <property fmtid="{D5CDD505-2E9C-101B-9397-08002B2CF9AE}" pid="23" name="Objective-What to Keep [syste">
    <vt:lpwstr>No</vt:lpwstr>
  </property>
  <property fmtid="{D5CDD505-2E9C-101B-9397-08002B2CF9AE}" pid="24" name="Objective-Official Translation [syste">
    <vt:lpwstr/>
  </property>
  <property fmtid="{D5CDD505-2E9C-101B-9397-08002B2CF9AE}" pid="25" name="Objective-Connect Creator [syste">
    <vt:lpwstr/>
  </property>
</Properties>
</file>