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wales365uk-my.sharepoint.com/personal/tom_williams2_gov_wales/Documents/Profile/Documents/Tuesday/Budget/"/>
    </mc:Choice>
  </mc:AlternateContent>
  <xr:revisionPtr revIDLastSave="0" documentId="13_ncr:1_{97B60269-496C-4FB4-BC76-5486DDA8419B}" xr6:coauthVersionLast="47" xr6:coauthVersionMax="47" xr10:uidLastSave="{00000000-0000-0000-0000-000000000000}"/>
  <bookViews>
    <workbookView xWindow="0" yWindow="0" windowWidth="19200" windowHeight="10200" xr2:uid="{87BF935A-3DB0-4906-919B-AF9EBC42A0E7}"/>
  </bookViews>
  <sheets>
    <sheet name="Cover" sheetId="3" r:id="rId1"/>
    <sheet name="Ministerial Foreword" sheetId="4" r:id="rId2"/>
    <sheet name="Welsh Government " sheetId="1" r:id="rId3"/>
    <sheet name="Local Authority " sheetId="2" r:id="rId4"/>
    <sheet name="Private Sector "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6" i="1" l="1"/>
  <c r="C130" i="2"/>
  <c r="C80" i="1"/>
  <c r="D70" i="1"/>
  <c r="C70" i="1"/>
</calcChain>
</file>

<file path=xl/sharedStrings.xml><?xml version="1.0" encoding="utf-8"?>
<sst xmlns="http://schemas.openxmlformats.org/spreadsheetml/2006/main" count="2278" uniqueCount="1368">
  <si>
    <t>Education</t>
  </si>
  <si>
    <t>Sector</t>
  </si>
  <si>
    <t>Project/ Programme</t>
  </si>
  <si>
    <t>Start date</t>
  </si>
  <si>
    <t>End date</t>
  </si>
  <si>
    <t>Finance and delivery</t>
  </si>
  <si>
    <t>Additional information</t>
  </si>
  <si>
    <t xml:space="preserve">Projects approved to date include Ysgol Bro Helyg and Ebbw Fawr Primary. </t>
  </si>
  <si>
    <t xml:space="preserve">No approved projects to date. </t>
  </si>
  <si>
    <t>Projects approved to date are Pen y Dre High school.</t>
  </si>
  <si>
    <t>Projects under construction include community athletics club at Rhiw Syr Dafydd primary school, Caerphilly; community room at Ysgol Rhys Pritchard, Carmarthenshire; community facility as part of the Queensferry Community Campus, Flintshire; community hubs at Ysgol y Faenol and Ysgol Cymerau, Gwynedd; creative clinic and media arts centre, and the Gurnos community hub zone Merthyr Tydfil; Canal Park Sport and Play Centre, Cardiff and Vale College; Llysfasi community learning hub, Coleg Cambria</t>
  </si>
  <si>
    <t>Childcare Offer</t>
  </si>
  <si>
    <t>Health and Social Care</t>
  </si>
  <si>
    <t>Health &amp; Social Care</t>
  </si>
  <si>
    <t>Aneurin Bevan University Health Board – Newport East Health &amp; Well Being Centre</t>
  </si>
  <si>
    <t>Aneurin Bevan University Health Board - Royal Gwent Hospital Endoscopy Unit</t>
  </si>
  <si>
    <t>Aneurin Bevan University Health Board – Tredegar Health &amp; Well Being Centre</t>
  </si>
  <si>
    <t>Aneurin Bevan University Health Board - Unified Breast Unit at Ysbyty Ystrad Fawr</t>
  </si>
  <si>
    <t>Betsi Cadwaladr University Health Board – North Denbigh Community Hospital</t>
  </si>
  <si>
    <t>TBC</t>
  </si>
  <si>
    <t>The scheme will deliver a range of expanded and redesigned services on and around the Grade II listed Royal Alexandra Hospital site in Rhyl, Denbighshire. The new development will help to alleviate the pressure on services at Ysbyty Glan Clwyd.</t>
  </si>
  <si>
    <t>Cardiff &amp; Vale University Health Board - Developing Genomics Partnership Wales</t>
  </si>
  <si>
    <t>Cardiff &amp; Vale University Health Board - Development of Hybrid &amp; Major Trauma Theatres</t>
  </si>
  <si>
    <t xml:space="preserve">WG funding approved for Phase 2 Oct 2020. Phase 1a and 1b completed previously. </t>
  </si>
  <si>
    <t>This investment will ensure compliance with Health and Safety standards, improve service efficiency, quality and productivity, in line with the wider Cwm Taf HB clinical and financial strategic direction and redesign clinical areas, to provide flexible, safe and welcoming accommodation.</t>
  </si>
  <si>
    <t xml:space="preserve">Cwm Taf University Health Board – Sunnyside Health &amp; Well-Being Centre (Bridgend) </t>
  </si>
  <si>
    <t>Hywel Dda University Health Board - Fire Enforcement Works - Glangwili &amp; Withybush</t>
  </si>
  <si>
    <t>WG funding of £33m approved to date, remainder subject to business case approval. Phase 1 at both sites is currently underway. The business cases for Phase 2 at both sites will be submitted in 2023.</t>
  </si>
  <si>
    <t>Powys - Machynlleth Primary Care centre</t>
  </si>
  <si>
    <t>Swansea Bay - Front Façade Replacement Programme</t>
  </si>
  <si>
    <t xml:space="preserve">The funding will enable the health board to undertake the necessary works at Singleton Hospital to comply with building regulations related to fire safety at healthcare premises. </t>
  </si>
  <si>
    <t xml:space="preserve">Velindre - Integrated Radiotherapy Solution </t>
  </si>
  <si>
    <t>Velindre Hospital Redevelopment</t>
  </si>
  <si>
    <t>Ongoing</t>
  </si>
  <si>
    <t>New Velindre Cancer Centre</t>
  </si>
  <si>
    <t>Velindre Hospital Redevelopment - Enabling works</t>
  </si>
  <si>
    <t>Enabling works for the new Velindre Cancer Centre</t>
  </si>
  <si>
    <t>Welsh Ambulance Services Trust – Ongoing Vehicle replacement</t>
  </si>
  <si>
    <t>The Trust has an ambitious service improvement programme, modernising the way front-line services are delivered with a view to improving general efficiency. The specific aim of the fleet programme is to support and enhance the new model of operational practice and service delivery whilst generating maximum efficiency from an improved fleet.</t>
  </si>
  <si>
    <t xml:space="preserve">Housing </t>
  </si>
  <si>
    <t>Housing</t>
  </si>
  <si>
    <t>Building Safety - High Rise Residential Building Remediation</t>
  </si>
  <si>
    <t>An additional £375m was approved in Draft Budget 2022-23. This funding will support the delivery of the Continuity Plan. The capital funding will support buildings of 11 metres and over with identified building defects in relation to building safety and will help speed up the pace of works to address fire and structural issues identified. It will also help maintain the quality of housing stock in Wales and allow residents, leaseholders and tenants to feel safer in their homes. Investment will flow through the building trade which is a cornerstone of economic recovery.</t>
  </si>
  <si>
    <t>Investment will be recycled until 2033-34</t>
  </si>
  <si>
    <t>This loan scheme is delivered by the Development Bank of Wales. It is targeted at Small to Medium Enterprises (SME’s) across Wales for small-medium scale property development projects.</t>
  </si>
  <si>
    <t xml:space="preserve">Through the WPDF, we provide financing to SMEs for sites which have already passed the planning stages, and where the developers need capital for the construction phase. </t>
  </si>
  <si>
    <t>Wales Stalled Sites Fund</t>
  </si>
  <si>
    <t>This loan scheme is delivered by the Development Bank of Wales. It is targeted at SME's across Wales for small-medium scale property development projects that are stalled-sites.</t>
  </si>
  <si>
    <t>Housing with Care Fund (HCF)</t>
  </si>
  <si>
    <t>The funding provides housing and accommodation for older people, people suffering with dementia, young people with complex needs and carers, and people with learning disabilities.</t>
  </si>
  <si>
    <t>Land for Housing Scheme</t>
  </si>
  <si>
    <t>A proportion of the investment will be recycled until 2046-47</t>
  </si>
  <si>
    <t>The scheme is open to Registered Social Landlords (RSLs) who can apply for loan funding to secure land sites for development of affordable and/or market housing.</t>
  </si>
  <si>
    <t>Self Build Wales</t>
  </si>
  <si>
    <t>The scheme is designed to provide loan funding to prospective self builders to build their own homes. The scheme will enable applicants to build up to 30% equity in their homes by removing the profit margins typically gained by major house builders. The scheme will also encourage SMEs back into house building.</t>
  </si>
  <si>
    <t>Ongoing (rolling programme of development) SHG provides funding for affordable housing schemes. Grant is paid to Registered Social Landlords (RSLs) who are responsible for appointing contractors. Local authorities are responsible for deciding which affordable housing schemes are prioritised for funding and which RSLs develop and manage the schemes.</t>
  </si>
  <si>
    <t>Schemes are planned three to five years in advance with flexible start dates. Information based on delivery plan information from LAs as at Q2 2022. Figures in WG estimated support column is the grant requirement from the plans.</t>
  </si>
  <si>
    <t>Help to Buy Wales</t>
  </si>
  <si>
    <t>£531m - phase 1 and 2. £185m - phase 3</t>
  </si>
  <si>
    <t>Help to Buy – Wales provides a shared equity loan to buyers of new-build homes. The scheme was to contribute 6000 homes to the PfG commitment to provide 20,000 additional affordable homes. The scheme is on track to deliver more than 13,000 homes.</t>
  </si>
  <si>
    <t>A potential extension to the current scheme is being considered, subject to sufficient funding being available.</t>
  </si>
  <si>
    <t>Physical Adaptations Grant</t>
  </si>
  <si>
    <t xml:space="preserve">Capital grants to RSLs to provide adaptations for disabled people in social housing. </t>
  </si>
  <si>
    <t>Adaptations help tenants remain independent in their own home, should their circumstances change and also assists with delayed transfer of care which in turn provides savings to the Health and Social Care budgets.</t>
  </si>
  <si>
    <t>Enable</t>
  </si>
  <si>
    <t xml:space="preserve">£6m annual capital grant to local authorities to provide adaptations for disabled people in owner occupied, private rented and local authority housing. Enables adaptations to be made quickly without recourse to DFG means testing.  </t>
  </si>
  <si>
    <t>Adaptations help people remain independent in their own home, should their circumstances change and also assists with delayed transfer of care which in turn provides savings to the Health and Social Care budgets.</t>
  </si>
  <si>
    <t>Optimised Retrofit Programme (ORP)</t>
  </si>
  <si>
    <t>Transitional Accommodation Capital Programme (TACP)</t>
  </si>
  <si>
    <t>Regeneration</t>
  </si>
  <si>
    <t>Transforming Towns - Loans Fund</t>
  </si>
  <si>
    <t>The aim of the scheme is to act as a catalyst to bring vacant and underutilised buildings back into use and support diversification in town centres. Currently the loan scheme is supporting more than 30 town centres across Wales.</t>
  </si>
  <si>
    <t>Property Loans</t>
  </si>
  <si>
    <t>The aim of the schemes is to provide LA’s with capital funding to provide financial assistance through loans.  Owner occupiers can use the finance to improve their properties, ensuring that they are warm, safe, secure and energy efficient.  Private sector landlords can access the finance to bring empty residential or commercial properties back into use as homes for rent or sale. The schemes are available to all LA’s.</t>
  </si>
  <si>
    <t>Transforming Towns - Building for the Future</t>
  </si>
  <si>
    <t>Transforming Towns - Capital Programme</t>
  </si>
  <si>
    <t>WG funding matched through public and private sector funding. In most cases, projects and programmes are delivered by LA partners.</t>
  </si>
  <si>
    <t>Transforming Towns - Strategic Sites Programme</t>
  </si>
  <si>
    <t>Economic Development</t>
  </si>
  <si>
    <t>Advanced Manufacturing and Research Institute (AMRI) – Deeside Enterprise Zone (EZ)</t>
  </si>
  <si>
    <t>The focus of AMRC Cymru is on manufacturing processes and techniques aligned to Industry 4.0. The ATRC will complement this with greater emphasis on sub assembly, digital, electronics and components. Since July 2018 Welsh Government (WG) has been working with MOD to site a facility adjacent to the Defence Electronics &amp; Components Agency (DECA) at MOD Sealand (Flintshire). ATRC will develop UK sovereign capability in vital technology areas including avionics software and create sustainable commercial and employment opportunities for both military and commercial exploitation.</t>
  </si>
  <si>
    <t>Culture and Sport</t>
  </si>
  <si>
    <t>The programme will invest in our cultural and sport offering, to deliver infrastructure investment in sports facilities, investment in income generating programmes at Cadw, the National Museums and the National Library and essential conservation and maintenance work on our monuments and museums.</t>
  </si>
  <si>
    <t>Development Bank of Wales</t>
  </si>
  <si>
    <t>The Development Bank of Wales is a WG owned subsidiary company.</t>
  </si>
  <si>
    <t>Finance and delivered through a combination of Welsh Government led interventions, joint venture arrangements or direct funding to our public and private sector delivery partners. The programme draws in match funding from both public and private sector partners as well as EU funding.</t>
  </si>
  <si>
    <t>Tech Valleys Programme</t>
  </si>
  <si>
    <t>The programme will comprise a range of stand-alone projects delivered over the short, medium and long term; it will seek to leverage additional public and/or private sector funding.</t>
  </si>
  <si>
    <t xml:space="preserve">•	The Tech Valleys is a £100 million Programme for Government commitment over ten years (to 2028) to create 1,500 sustainable jobs, increase average weekly wage and GVA focused on Blaenau Gwent by capitalising on opportunities arising from the fourth industrial revolution, encouraging the adoption of digital technologies, and developing high value advanced technologies supporting cutting edge industries such as 5G, battery technology and research into automotive vehicles.  The impact of this investment is reaching across all the South Wales Valleys.
•	By investing in the three pillars of infrastructure, business support and skills the region will not only create a physical environment where high-tech manufacturing companies can thrive but also enable existing industries to move up the technology roadmap. 
•	To-date, the Tech Valleys programme has committed £37 million to projects in the growing portfolio and we are continuing to work with partners to identify and develop new projects. 
The vision states that by 2027 the south Wales Valleys will be recognised globally as a centre for the development of new technologies that support cutting edge industry. 
The programme will be delivered through a portfolio of related and complementary projects together with support for inward investment propositions that will grow organically over time.
•	Capitalise on the opportunities arising from the fourth industrial revolution;
•	Support high value, sustainable jobs, attracting investment and creating opportunities for the whole South Wales Valleys region;
•	Create a learning and skills development environment tailored to what businesses need.
</t>
  </si>
  <si>
    <t>Thermal Hydraulic Research and Test Facility at Menai Science Park, Anglesey</t>
  </si>
  <si>
    <t>The WG has the opportunity to collaborate with UK Government’s Department for Business, Energy and Industrial Strategy (BEIS) to deliver the project as part of the UK Government’s nuclear research programme. The project requires in principle funding of up to £20m which levers in £32.55m match funding from BEIS.</t>
  </si>
  <si>
    <t>The Thermal Hydraulic Research and Test Facility at Menai Science Park on Anglesey is a proposal to bring a major research and testing facility to North Wales that has a legacy expectancy of up to 50 years.</t>
  </si>
  <si>
    <t>Whiteheads</t>
  </si>
  <si>
    <t>Sister company to Ely Mill and part of the Tirion Homes Group will lead the venture using an innovative investment model to unlock capital funding and build much needed affordable and open market housing.</t>
  </si>
  <si>
    <t>Redevelopment of the Theatre Clwyd building.</t>
  </si>
  <si>
    <t>Opened in 1976 as a theatre and ‘Educational Technology Centre’, Theatr Clwyd is Wales’ most important, major producing theatre. The building is owned by Flintshire County Council (FCC). It is the only producing theatre in the UK still part of a local authority. In 2017, Theatr Clwyd, FCC and the Arts Council for Wales undertook a feasibility study for a capital redevelopment of the theatre, in order to secure it for future generations. The current detailed estimate for redeveloping the theatre is £41.73m.</t>
  </si>
  <si>
    <t xml:space="preserve">The preferred option has therefore been developed, to deal with the mechanical and engineering issues and future-proof the theatre with enhanced, more flexible facilities that offer greater potential for income generation and increased cultural and social impacts. 
</t>
  </si>
  <si>
    <t xml:space="preserve">Establishing the Trawsfynydd Site Development Programme </t>
  </si>
  <si>
    <t>Holyhead Breakwater</t>
  </si>
  <si>
    <t xml:space="preserve">Building a sustainable future for our key air and sea ports is a PfG commitment.  The refurbishment of Holyhead breakwater makes an important contribution to this commitment.  The loss of the breakwater would reduce the ability of the port to provide reliable ferry services, increasing the delays and cancellations to services caused by bad weather.  This reduced reliability would eventually lead to closure of the port. The loss of the breakwater and ultimately port operations and services would have widespread consequences that include loss of investor confidence in making private sector investments in the infrastructure essential to development of the Cruise Industry at Holyhead as well as offshore renewables developers choosing Holyhead, Anglesey and wider N Wales to locate their new, decommissioning and ongoing maintenance activities.  The lost opportunities for new employment and economic growth as a consequence of that investment would be particularly hard felt by the Holyhead area, which has some of the highest areas of deprivation in Wales  </t>
  </si>
  <si>
    <t xml:space="preserve">Environment - Flood and Coastal Risk Management </t>
  </si>
  <si>
    <t xml:space="preserve">Flood &amp; Coastal Risk </t>
  </si>
  <si>
    <t>Flood and Coastal Erosion Risk Management Programme</t>
  </si>
  <si>
    <t>By the end of this Senedd term, we will have invested over £300m (capital and revenue) in flood and coastal erosion risk management over our 2 programmes, reducing risk to over 45,000 properties across Wales.</t>
  </si>
  <si>
    <t xml:space="preserve">Coastal Risk Management Programme  </t>
  </si>
  <si>
    <t>Coastal Risk Management Programme - Mumbles</t>
  </si>
  <si>
    <t>2024-25</t>
  </si>
  <si>
    <t>Delivered through the Coastal Risk Management Programme
This scheme is being funded through the Local Borrowing Initiative, WG fund 85% of the costs associated with construction plus interest. Figures provided do not include interest</t>
  </si>
  <si>
    <t xml:space="preserve">This scheme is yet to commence, therefore the costs remain estimates whilst the local authority, as delivery lead, procure contractors to deliver.    </t>
  </si>
  <si>
    <t>Natural Resources Wales Flood Programme - Llyn Tegid</t>
  </si>
  <si>
    <t>Capital project being delivered by NRW under the FCERM capital programme</t>
  </si>
  <si>
    <t>Natural Resources Wales Flood Programme - Stephenson Street</t>
  </si>
  <si>
    <t>Environment - Air Quality, Noise and Chemicals</t>
  </si>
  <si>
    <t>Air Quality, Noise &amp; Chemicals</t>
  </si>
  <si>
    <t>Implementation of measures to tackle nitrogen dioxide exceedance - Cardiff Council and Caerphilly County Borough Council</t>
  </si>
  <si>
    <t>2023-24</t>
  </si>
  <si>
    <t>Cardiff - Detailed feasibility studies were undertaken prior to the award of funding. The work identified the preferred option which was modelled to show compliance with limit values could be achieved in the soonest time. Cardiff Council delivered their bus retrofit scheme in late 2020, supporting conversion of nearly 50 buses in total. The city centre works comprise 3 distinct schemes - City Centre West will remove through traffic from Westgate Street and improve bus links with the new interchange, City Centre North will replace general traffic capacity at Castle Street with improved cycling provision, and Eastside Phase 1 will support bus priority through Station Terrace and Churchill Way. Caerphilly - Detailed feasibility studies were undertaken prior to the award of funding. The work identified the preferred option which was modelled to show compliance with limit values could be achieved in the soonest time. Acquisition of the properties was completed in 2020 and the authority completed demolition works in late 2021. Works on site are expected to complete in late 2022.</t>
  </si>
  <si>
    <t>Environment - Waste</t>
  </si>
  <si>
    <t>Resource Efficiency &amp; Circular Economy</t>
  </si>
  <si>
    <t>Central Wales Food Waste Project</t>
  </si>
  <si>
    <t>Contract awarded to Agrivert. Anaerobic Digestion to secure a long-term, sustainable treatment solution for 17,000 tonnes pa of food waste. £1.09m (capital procurement support).</t>
  </si>
  <si>
    <t>Hub formed by Powys and Ceredigion (Pembrokeshire joined November 2014).</t>
  </si>
  <si>
    <t>North East Wales Food Waste Project</t>
  </si>
  <si>
    <t>Contract awarded to Biogen. Project will secure a long-term, sustainable treatment solution for 22,500 tonnes pa of food waste. Anaerobic Digestion facility built and operating at Rhuallt, Denbighshire. £1.09m (capital procurement support) £1.13m (pre-payment gate fee support).</t>
  </si>
  <si>
    <t>Hub formed by Denbighshire, Conwy and Flintshire.</t>
  </si>
  <si>
    <t>South West Wales Food Waste Project</t>
  </si>
  <si>
    <t>Contract awarded to Agrivert, securing long- term treatment for 19,000 tonnes pa of food waste at the Stormy Down facility, Bridgend. £1.98m (capital procurement support).</t>
  </si>
  <si>
    <t>Hub formed by Swansea and Bridgend.</t>
  </si>
  <si>
    <t>Heads of the Valleys Food Waste Project</t>
  </si>
  <si>
    <t>Contract awarded to Agrivert, securing long-term treatment for up to 16,000 tonnes pa of food waste at the Stormy Down facility, Bridgend. £1.84m (capital procurement support).</t>
  </si>
  <si>
    <t>Hub formed by Blaenau Gwent, Torfaen, and Monmouthshire.</t>
  </si>
  <si>
    <t>Cardiff Food and Organic Waste Project</t>
  </si>
  <si>
    <t>Contract awarded to Kelda Organic. Project will secure a long-term, sustainable treatment solution for 30,000 tonnes pa of food waste. Anaerobic Digestion facility built and operating at Tremorfa, Cardiff. £0.94m (capital procurement support).</t>
  </si>
  <si>
    <t xml:space="preserve">Hub formed by Cardiff and Vale of Glamorgan. </t>
  </si>
  <si>
    <t>Tomorrow’s Valley Food Waste Project</t>
  </si>
  <si>
    <t>Contract awarded to Biogen. Project will secure a long-term, sustainable treatment solution for 22,500 tonnes pa of food waste. Anaerobic Digestion facility built and operating at Bryn Pica, Rhondda Cynon Taf. £1.57m (capital procurement support) £1.32m (pre-payment gate fee support).</t>
  </si>
  <si>
    <t>Hub formed by Rhondda Cynon Taf, Merthyr Tydfil and Newport.</t>
  </si>
  <si>
    <t>Prosiect GwyriAD Food Waste Project</t>
  </si>
  <si>
    <t>Contract awarded to Biogen. Anaerobic Digestion facility at Llwyn Isaf built and services started in October 2013. Contract to secure a long-term, sustainable treatment solution for 11,000 tonnes pa of food waste. £1.04m (capital procurement support) £1.03m (pre-payment gate fee support).</t>
  </si>
  <si>
    <t>Prosiect Gwyrdd (Residual Waste)</t>
  </si>
  <si>
    <t>Contract awarded to Viridor for long-term treatment of 175,000 tonnes pa of residual waste. £1.52m (capital procurement support). £106.5m (revenue gate fee support over 25 years).</t>
  </si>
  <si>
    <t>Consortium formed by Cardiff, Newport, Caerphilly, Vale of Glamorgan and Monmouthshire. A merchant Energy from Waste facility is operating at Trident Park in Cardiff.</t>
  </si>
  <si>
    <t>North Wales Residual Waste Treatment Project</t>
  </si>
  <si>
    <t>Contract awarded to Wheelabrator Technologies for long-term treatment of 117,000 tonnes pa of residual waste. £1.36m (capital procurement support) £140.5m (revenue gate fee support over 25 years).</t>
  </si>
  <si>
    <t>Consortium formed by Gwynedd, Anglesey, Conwy, Flintshire and Denbighshire. The Parc Adfer energy recovery facility is under construction in Deeside.</t>
  </si>
  <si>
    <t>South West Central Wales Residual Waste Treatment</t>
  </si>
  <si>
    <t>The local authorities in South-West Wales are considering options for the long-term treatment of their residual waste.</t>
  </si>
  <si>
    <t>Local authorities include Swansea, Carmarthenshire, Pembrokeshire, Powys, Ceredigion and Bridgend.</t>
  </si>
  <si>
    <t>Tomorrow’s Valley Residual Waste Treatment Project</t>
  </si>
  <si>
    <t>Contract awarded to Viridor for long-term treatment of 90,000 tonnes pa of residual waste. £1.59m (capital procurement support) £57.75m (revenue gate fee support over 25 years).</t>
  </si>
  <si>
    <t>Consortium formed by Rhondda Cynon Taf, Merthyr Tydfil, Blaenau Gwent and Torfaen.</t>
  </si>
  <si>
    <t>Infrastructure</t>
  </si>
  <si>
    <t>2022-23</t>
  </si>
  <si>
    <t xml:space="preserve">We have a single core infrastructure programme which is key to the implementation of the circular economy strategy and fundamental to progress on key cross-government commitments (particularly decarbonisation, biodiversity, development of the well-being economy and more broadly Green Recovery).                                                                                                                                                                                                                          Within that programme there are three key sub-programmes which currently contain at least one core project and will expand as implementation ramps up:                                                             o   Strategic national infrastructure (the AHP, Wood and Bulky Plastics projects being the main current examples)                                                                                                                                                                                          o   Regional infrastructure and Up-grading local services (Regionally: Eco-parks (current and planned), wood waste project, bulky plastics; Locally: repair and re-use, materials capture and re-processing, public sector infrastructure improvement)                                                                                                                                                                                                                                                    o   Decarbonisation of the waste and recycling service (ULEV, charging and depot infrastructure, renewables).                                                                                                                                                  </t>
  </si>
  <si>
    <t>This 'fund' is based on an indicative capital allocation from the Minister through to 2024/25 comprising: £40m 22/23; £60m 23/24; and £60m 24/25. Given current spend expectations for 22/23 I have reduced this quantity down to £20m, giving a total across the 3 financial years of £140m.</t>
  </si>
  <si>
    <t>Energy</t>
  </si>
  <si>
    <t>Welsh Government Warm Homes Nest</t>
  </si>
  <si>
    <t>April 2018</t>
  </si>
  <si>
    <t>Welsh Government Energy Service</t>
  </si>
  <si>
    <t>Until 2022, however options to be presented for 2022 onwards.</t>
  </si>
  <si>
    <t>A mature pipeline of energy efficiency, renewable energy and heat projects has been developed in the Welsh Public Sector along with Welsh community developed renewable energy projects. Welsh Government (WG) capital is being deployed through recyclable funds. Future projects within public sector will continue to draw on this fund. We continue to work to promote shared ownership opportunities and innovate financing of projects across all sectors.</t>
  </si>
  <si>
    <t>The Welsh Government Energy Service draws together previous energy services – Green Growth Wales, serving the public sector and the Local Energy Service, supporting community energy schemes. The aim is to increase and accelerate projects to deliver green investment in Wales. It focuses on encouraging investment in resource efficiency, renewable energy generation and heat projects. The Welsh Government Energy Service provides a suite of interventions across sectors to meet challenging investment and carbon dioxide emissions savings. Our support and low cost financial investments help generate financial and carbon savings from energy efficiency project for the public sector and revenue streams from Welsh owned renewable energy projects.
The total capital pipeline for 2022-23 for renewable energy and energy efficiency projects is estimated at £22.5m</t>
  </si>
  <si>
    <t>Coal Tip Safety</t>
  </si>
  <si>
    <t>Tylorstown - Phases 2,3,4</t>
  </si>
  <si>
    <t xml:space="preserve">Since February 2020, the project team of RCT officers, consultants and contractors has worked to deliver the Tylorstown Landslip Remediation Project alongside Welsh Government officers and funding providers.  
</t>
  </si>
  <si>
    <t xml:space="preserve">At a summit following the land slip at Tylorstown in February 2020, the First Minister and the Secretary of State for Wales agreed the safety of coal tips was a priority for both the Welsh and UK Governments. A taskforce was established to assess the immediate status of coal tips in Wales and review the existing policy and legislative framework relating to disused coal tip management. The tip inspections have identified the maintenance requirements and the timescales within which they need to be completed.
The funding required for urgent remediation and maintenance works was negotiated with UK Government for 2020/21 as part of the funding package to support recovery following the storms. The £9 million received was used to support the Tylorstown recovery work and immediate emergency maintenance required at other high-risk tips. </t>
  </si>
  <si>
    <t xml:space="preserve">Local Authority </t>
  </si>
  <si>
    <t xml:space="preserve">Blaenau Gwent                                                                                                                                         </t>
  </si>
  <si>
    <t>Highway Improvement Works</t>
  </si>
  <si>
    <t>£2.9m Local Authority (LA), £2.1m Welsh Government (WG).</t>
  </si>
  <si>
    <t>Resurfacing of various routes throughout the Borough. Location: Various locations throughout the Borough.</t>
  </si>
  <si>
    <t>Ebbw Vale Northern Corridor</t>
  </si>
  <si>
    <t>£1.1m WG/EU – Sewer Enhancement works. WG and Private Sector Investment unknown at this stage.</t>
  </si>
  <si>
    <t>Create a series of developments that complement and enhance the vibrancy of Ebbw Vale as a sustainable community. Residential development, improved economic opportunity, and leisure facilities. The Ebbw Vale Enterprise Zone Sewer Enhancement Works will enable sites along the Ebbw Vale Northern Corridor to become ready for development.                                                Location: Ebbw Vale.</t>
  </si>
  <si>
    <t>Cardiff Capital Region City Deal (CCRCD)</t>
  </si>
  <si>
    <t>£5.54m Blaenau Gwent County Borough Council (BGCBC) capital funding contribution based on population share of £120m total LA contribution.</t>
  </si>
  <si>
    <t>The total CCRCD (excluding the Metro) is £495m and encompasses ten LAs with Cardiff Council being the Lead Authority. £375m funding has been committed by UK Government and £120m is to come from the ten LAs. Projects and Programmes are currently being developed.</t>
  </si>
  <si>
    <t>LA and WG funding – Delivery ongoing. WG funding total £19m.</t>
  </si>
  <si>
    <t>Location: Various throughout the Borough.</t>
  </si>
  <si>
    <t>Childcare</t>
  </si>
  <si>
    <t xml:space="preserve">WG £4.1m </t>
  </si>
  <si>
    <t>To construct early years establishments. Location: Various throughout the Borough.</t>
  </si>
  <si>
    <t>Employment Park Works Site</t>
  </si>
  <si>
    <t>WG £10m</t>
  </si>
  <si>
    <t xml:space="preserve">Construction of Industrial units.  Regeneration are in discussions with WG on whether this will be commissioned through the local Authority or a third party.  </t>
  </si>
  <si>
    <t>National Digital Exploitation Centre</t>
  </si>
  <si>
    <t>WG £7m</t>
  </si>
  <si>
    <t>Construction of a centre adjacent to the exitisting Regain building on the Works Site, Ebbw Vale</t>
  </si>
  <si>
    <t>High Value Engineering Skills Centre</t>
  </si>
  <si>
    <t>WG £3m</t>
  </si>
  <si>
    <t xml:space="preserve">Development and conversion of an existing building in to an advanced engineering centre in Ebbw Vale. </t>
  </si>
  <si>
    <t>Railway Infrastructure Programme</t>
  </si>
  <si>
    <t>WG £70m via loan</t>
  </si>
  <si>
    <t>Dualling and frequency improvements to the Ebbw Valley railway passenger service</t>
  </si>
  <si>
    <t>Bridgend</t>
  </si>
  <si>
    <t>£24m Local Authority (LA), £45.9m Welsh Government (WG).</t>
  </si>
  <si>
    <t>Locations to be determined.</t>
  </si>
  <si>
    <t>Highways Schemes Band B Schools</t>
  </si>
  <si>
    <t>£3.4m LA</t>
  </si>
  <si>
    <t>Active travel Pencoed Technology Park</t>
  </si>
  <si>
    <t>£3.46m WG</t>
  </si>
  <si>
    <t>Active travel package for Bridgend-Pencoed</t>
  </si>
  <si>
    <t>Cardiff Capital Region City Deal</t>
  </si>
  <si>
    <t>LA £11.33m funding based on population share of £120m total LA contribution</t>
  </si>
  <si>
    <t>City Deal is a programme agreed in 2016 between the UK Government, the Welsh Government and the ten local authorities in South East Wales to bring about significant economic growth in the region through investment, upskilling, and improved physical and digital connectivity.  The total CCRCD (excluding the Metro) is £495m and encompasses ten LA's with Cardiff Council the lead authority.  £375m funding has been committed by UK Government and £120m from the ten Local Authorities.</t>
  </si>
  <si>
    <t>Carriageway and Footway renewals</t>
  </si>
  <si>
    <t>LA £6.0m.</t>
  </si>
  <si>
    <t>Various Highways Infrastructure improvements across the Borough.</t>
  </si>
  <si>
    <t>Coastal Risk Management Porthcawl</t>
  </si>
  <si>
    <t>LA £0.97m, £5.49m WG</t>
  </si>
  <si>
    <t>Coastal risk management works in Porthcawl</t>
  </si>
  <si>
    <t>Porthcawl Regeneration</t>
  </si>
  <si>
    <t>LA £3.5m</t>
  </si>
  <si>
    <t>Regeneration of Porthcawl</t>
  </si>
  <si>
    <t>Llynfi Valley Development Programme</t>
  </si>
  <si>
    <t>Regeneration works within the Llynfi Valley</t>
  </si>
  <si>
    <t>Maesteg Town Hall</t>
  </si>
  <si>
    <t xml:space="preserve">LA £3.09m, £3.11m  ERDF, £0.8m Lottery grant, £0.95m Welsh Government. £0.44 various external funding </t>
  </si>
  <si>
    <t>Project includes renovation and refurbishment of Maesteg Town Hall</t>
  </si>
  <si>
    <t>Caerau Heat Network</t>
  </si>
  <si>
    <t>LA £1.1m, £5.1m ERDF</t>
  </si>
  <si>
    <t>Innovative heat energy scheme Caerau</t>
  </si>
  <si>
    <t>Enterprise Hubs</t>
  </si>
  <si>
    <t>£1.43m ERDF, £0.85m LA.</t>
  </si>
  <si>
    <t xml:space="preserve">Project will include refurbishment of Innovation Centre and construction of new industrial units. </t>
  </si>
  <si>
    <t xml:space="preserve">Waterton Upgrade </t>
  </si>
  <si>
    <t>LA £8.1m</t>
  </si>
  <si>
    <t>Rationalisation and Refurbnishment of Highways Depot.</t>
  </si>
  <si>
    <t xml:space="preserve">Children's Residential Accommodation Hub </t>
  </si>
  <si>
    <t>LA £1.8m, ICF £1.06m</t>
  </si>
  <si>
    <t>Development of Brynmenyn Childrens Hub</t>
  </si>
  <si>
    <t xml:space="preserve">Highways Refurbishment </t>
  </si>
  <si>
    <t>LA £2.0m</t>
  </si>
  <si>
    <t>Maintenance of the highways network across the borough</t>
  </si>
  <si>
    <t>PRIF- Cosy Corner</t>
  </si>
  <si>
    <t>LA £1.8m, WG £0.88m, ERDF £0.12m</t>
  </si>
  <si>
    <t>Redevelopment of Porthcawl Cosy Corner site</t>
  </si>
  <si>
    <t>Ewenny Road Industrial Estate</t>
  </si>
  <si>
    <t xml:space="preserve">CCR £3.5m </t>
  </si>
  <si>
    <t>Redevelpoment of Ewenny Road Industrial Estate for necessary infrastructure and remediation works</t>
  </si>
  <si>
    <t>CESP/Arbed Phase 1</t>
  </si>
  <si>
    <t>LA £0.85m, WG £2.65m</t>
  </si>
  <si>
    <t>Remedial Properties works</t>
  </si>
  <si>
    <t>Smart System and Heat Programme</t>
  </si>
  <si>
    <t>LA £2.36m, £1.03m HMT</t>
  </si>
  <si>
    <t>Bridgend Town Heat Network Project</t>
  </si>
  <si>
    <t>Cardiff</t>
  </si>
  <si>
    <t>Disabled Facilities Service (inc Public Housing)</t>
  </si>
  <si>
    <t>Local Authority (LA) £25.5m / Welsh Governmeent (WG) £2.7m – Framework Contractors.</t>
  </si>
  <si>
    <t>To provide adaptations such as showers, stair lifts and internal modifications to allow the recipient to live independently within their own home.</t>
  </si>
  <si>
    <t>Targeted Local Regeneration</t>
  </si>
  <si>
    <t>LA £5.5m – Framework Contractors.</t>
  </si>
  <si>
    <t>Local District Centre regeneration, alleygating, housing estate regeneration, Neighbourhood regeneration schemes.</t>
  </si>
  <si>
    <t>Property Asset Renewal and Suitability – Schools</t>
  </si>
  <si>
    <t>LA £45.3m – Framework/In-house Facilities Management.</t>
  </si>
  <si>
    <t xml:space="preserve">To address the condition of the property stock within the Council in accordance with Directorate Asset Management plans and priority works. </t>
  </si>
  <si>
    <t>Highways and Footways Resurfacing</t>
  </si>
  <si>
    <t xml:space="preserve">LA £22.8m – Framework contractors. </t>
  </si>
  <si>
    <t>Allocation for highway and footway resurfacing and reconstruction, including addressing the condition of tree roots and tree pits on footways and implementation of dropped kerbs.</t>
  </si>
  <si>
    <t>Street Lighting inc Energy efficiency</t>
  </si>
  <si>
    <t>LA £6.6m – External contractors.</t>
  </si>
  <si>
    <t>Column replacement, replacement LED residential lighting and electrical works as part of the Highway Infrastructure Asset Management plan.</t>
  </si>
  <si>
    <t>Highway Structures</t>
  </si>
  <si>
    <t>LA £5.5m – External contractors on a project by project basis due to specialist requirements.</t>
  </si>
  <si>
    <t xml:space="preserve">The strengthening or replacement of substandard bridges, culverts and other highways structures as part of the Highway Infrastructure Asset Management plan. </t>
  </si>
  <si>
    <t>Traffic Management, Public Transport, Telematics, Cycling and Active Travel.</t>
  </si>
  <si>
    <t>LA £23.3m / WG £48.8m – Framework contractors.</t>
  </si>
  <si>
    <t>Strategic and local network improvements including junction and pedestrian safety improvements, with a focus on securing match funding. Telematics infrastructure replacements required for the ongoing operation of the tunnel and transportation infrastructure. A new bus interchange in the West of the City and the design and implementation of priority transport, cycling, safety and air quality schemes.</t>
  </si>
  <si>
    <t>Property Asset Renewal – Non Schools</t>
  </si>
  <si>
    <t>LA £9.9m – Primarily use of In-house Facilities Management section.</t>
  </si>
  <si>
    <t>To address the condition of the Non Schools property stock within the Council in accordance with Directorate Asset Management plans and priority works.</t>
  </si>
  <si>
    <t>Modernising ICT to Improve Business Processes</t>
  </si>
  <si>
    <t>LA £4.2m – External contractors/In house staff on a project by project basis.</t>
  </si>
  <si>
    <t>Investment in technology projects including: Server Refresh, Resilience and Digitisation, allowing the Council to make business process improvements and so improve service delivery.</t>
  </si>
  <si>
    <t xml:space="preserve">WG Band B funding (subject to approval) and councils own funding for a variety of schemes to improve school facilities and infrastructure in Cardiff. </t>
  </si>
  <si>
    <t>Coastal Erosion and Flood Risk</t>
  </si>
  <si>
    <t>LA £2.1m / WG LGBI £21.3m subject to approval.</t>
  </si>
  <si>
    <t>Small flood risk schemes and match funding towards a scheme to manage flood and erosion risk at the estuary of the Rhymney River – Implementation works are subject to design, estimates of total cost and successful WG grant award.</t>
  </si>
  <si>
    <t>One Planet Small Schemes</t>
  </si>
  <si>
    <t>LA £3.2m - External contractors/In house staff on a project by project basis.</t>
  </si>
  <si>
    <t>Investment in smaller schemes to support the strategy. Priorities for capital expenditure and match funding for external grants to be managed within allocation in accordance with an agreed governance process.</t>
  </si>
  <si>
    <t>Waste Management Infrastructure</t>
  </si>
  <si>
    <t>LA £4.3m / WG £1m – External contractors.</t>
  </si>
  <si>
    <t>Development of a new Household Waste Recycling Centre and other waste management and collection infrastructure linked to circular economy.</t>
  </si>
  <si>
    <t>Arena contribution and balance of site acquisition</t>
  </si>
  <si>
    <t>LA £187.7m – External contractors.</t>
  </si>
  <si>
    <t>New Indoor arena, enabling and construction.</t>
  </si>
  <si>
    <t>International Sports Village Regeneration</t>
  </si>
  <si>
    <t>LA £21.6m – External contractors.</t>
  </si>
  <si>
    <t>International Sports Village land acquisition, Delivery of a velodrome and clubhouse, a cycle circuit, car parking, highways and public space</t>
  </si>
  <si>
    <t>East Cardiff Industrial and Regeneration Strategy</t>
  </si>
  <si>
    <t>LA £10.5m – External contractors / Development Partner.</t>
  </si>
  <si>
    <t>A new bridge and road link between the Llanrumney estate and the A48 and; work in partnership with external bodies towards Pentwyn leisure centre refurbishment and development and new outdoor sports pitches.</t>
  </si>
  <si>
    <t>Roath Park Dam</t>
  </si>
  <si>
    <t>LA £2.8m – Framework contractors.</t>
  </si>
  <si>
    <t>Works deemed required as part of the Reservoir Act 1975 following an inspection report and requirements of Natural Resources Wales. Subject to option appraisal.</t>
  </si>
  <si>
    <t>Cardiff City Region City Deal</t>
  </si>
  <si>
    <t>LA £29.8m / WG (HMT) £15.5m – Framework contractors.</t>
  </si>
  <si>
    <t>Travellers Site</t>
  </si>
  <si>
    <t>WG £3.25m – Framework contractors.</t>
  </si>
  <si>
    <t>Subject to design, number of pitches, planning and grant approval, the creation of additional pitches at Shirenewton.</t>
  </si>
  <si>
    <t>Cardiff Heat Network Limited contribution</t>
  </si>
  <si>
    <t>HNIP £4.7m / LA £8.1m – Framework contractors.</t>
  </si>
  <si>
    <t>Delivery of Phase 1 of the Cardiff Heat Network using waste heat from the Viridor Energy Recovery Facility (the “Project”) in a way which de-risks the Project, enabling the delivery of its carbon benefits against a context of relatively high financial risk. Repayable to the Council by CHN Ltd from Heat Revenues over 30 years.</t>
  </si>
  <si>
    <t>Harbour Authority</t>
  </si>
  <si>
    <t>WG £3.3m – Framework contractors.</t>
  </si>
  <si>
    <t>Critical and non critical asset renewal programme.</t>
  </si>
  <si>
    <t>Vehicle Replacement</t>
  </si>
  <si>
    <t>LA £5.2m – External contractors.</t>
  </si>
  <si>
    <t>Replacement of waste vehicle fleet.</t>
  </si>
  <si>
    <t>Core Office Strategy - Digital Infrastructure</t>
  </si>
  <si>
    <t>LA £7.1m– Framework contractors.</t>
  </si>
  <si>
    <t>Smarter working, digital infrastructure and building adaptations to allow the relinquishment of property.</t>
  </si>
  <si>
    <t>Pentwyn Leisure Centre</t>
  </si>
  <si>
    <t>LA £3.8m - Framework contractors.</t>
  </si>
  <si>
    <t>Creation of a bespoke centre and elite training, fitness and conditioning facility</t>
  </si>
  <si>
    <t>Independent Wellbeing Hub</t>
  </si>
  <si>
    <t>LA £5.0m - Framework contractors.</t>
  </si>
  <si>
    <t>Consolidated warehouse accommodation for the Joint Equipment Service together alongside a co-located Independent Living Services (ILS) team of multiservice provision and resources to form an Independent Living Wellbeing Centre and elite training, fitness and conditioning facility</t>
  </si>
  <si>
    <t>Public Housing</t>
  </si>
  <si>
    <t>LA £327m, WG Grant and Contributions £88m – External Contractors and Housing Maintenance service.</t>
  </si>
  <si>
    <t>Investment in Estate regeneration, stock remodelling, maintaining Welsh Housing Quality Standards and new housing build programme.</t>
  </si>
  <si>
    <t xml:space="preserve">Ceredigion </t>
  </si>
  <si>
    <t>Highways Refurbishment Programme</t>
  </si>
  <si>
    <t>Welsh Government (WG) funded highways refurbishment programme</t>
  </si>
  <si>
    <t xml:space="preserve">There is a need for continued and ongoing investment in the highway network in order that its condition remains fit-for-purpose and its improvement is in accordance with the requirements of the WFGA. WG has acknowledged this need/requirement through funding a three year rolling capital investment of refurbishment of the highway network. </t>
  </si>
  <si>
    <t>Coastal Risk Management Programme</t>
  </si>
  <si>
    <t>One Local Authority (LA) scheme currently included on the programme (Aberaeron CDS) which is now 100% WG funded for scheme development and 85% WG funding and 15% LA funding for construction works</t>
  </si>
  <si>
    <t>Funding for the development of coastal erosion and flood defence schemes at Aberaeron  under the Welsh Government's Coastal Risk Management Programme.</t>
  </si>
  <si>
    <t>Sewage Treatment Works (STWs) Improvement Programme</t>
  </si>
  <si>
    <t>LA £4.25m, Tai Ceredigion£1.85m – Work being delivered in packaged phases.</t>
  </si>
  <si>
    <t>Cylch Caron – Integrated Community Resource Centre Tregaron</t>
  </si>
  <si>
    <t>Project finance (to be formally approved) includes WG funding with remaining funding from Delivery Partner (MWHA), LA and HDUHB. Total scheme value at FBC = c£13m.</t>
  </si>
  <si>
    <t>Cylch Caron is a Ceredigion Local Service Board priority project and led by Ceredigion County Council in partnership with the Hywel Dda University Health Board. Land purchased. Currently about to go out to tender for an additional partner.</t>
  </si>
  <si>
    <t>WG are funding the programme at the intervention rate of  65% for Schools and 75% for Canolfan y Mor, Ceredigion County Council is match funded the remaining element.  </t>
  </si>
  <si>
    <t>WG Capital Childcare Grant</t>
  </si>
  <si>
    <t xml:space="preserve"> WG Funding </t>
  </si>
  <si>
    <t>Welsh Medium Hub in Ysgol Gymraeg</t>
  </si>
  <si>
    <t>Levelling up Projects</t>
  </si>
  <si>
    <t>UK Government Funding</t>
  </si>
  <si>
    <t>This portfolio of projects is complementary, and holistic and offers a real opportunity to create a vibrant, modern regeneration of Aberystwyth:
1.	New Life for Old College: supports the comprehensive redevelopment of a nationally significant and prominent cultural and heritage building on the promenade. The increase in hotel spaces and cultural exhibits at the Old College will increase visitor spend, attract tourists to the exhibits and ensure the future sustainability of this landmark project whilst also showcasing the linguistic and cultural heritage of the area;
2.	A Living Harbour: secures investment in Aberystwyth Marina which is an untapped source of tourism and recreation. Re-development will provide new hospitality, retail and visitor accommodation offer making this part of town a destination in its own right with a thriving hospitality trade and night-time economy. The provision of new modern leisure berths will also increase recreational visitor numbers; and
3.	A Revitalised Promenade: includes improvements to the public realm and associated pedestrian and cycling assets along the promenade including installation of electric vehicle (EV) charging points and a new pedestrian footbridge linking the marina with the west side of the harbour and the promenade.</t>
  </si>
  <si>
    <t>Land and Buildings Development Fund</t>
  </si>
  <si>
    <t>To buy and renovate empty residential properties in the county for social need. Every effort is being made to meet the Welsh Development Quality Standards 2021.</t>
  </si>
  <si>
    <t>Conwy</t>
  </si>
  <si>
    <t>Sustainable Communities For Learning – Mutual Investment Model Financed</t>
  </si>
  <si>
    <t>Mutual Investment Model Financing (MIM) 81% Welsh Government (WG) Funding £29.75m and 19% local Authority (LA) Funding £6.98m. Land Purchase funded at 65% WG £1.26m and 35% LA £0.68m.</t>
  </si>
  <si>
    <t>Capelulo, Abergele, Llanfairfechan, Towyn/Kinmel Bay, Llanddulas. All projects are in design and approval stage. Expenditure profile TBC. Includes £1.94m Land Purchase requirement at 65% WG Funding. Awaiting WG Capital Board Approval for all Projects</t>
  </si>
  <si>
    <t>Sustainable Communities for Learning – Band B – Capital Financed</t>
  </si>
  <si>
    <t>Traditional Capital Financing 75% WG funding for special/PRU and 65% for Mainstream. £3.05m WG grant and £1.38m LA Funding.</t>
  </si>
  <si>
    <t>Deganwy, Llandudno, Rhos on Sea. PRU location TBC pending ALN Review. Awaiting WG Capital Boasd Approval for all Projects.</t>
  </si>
  <si>
    <t>Maintain/Improve Condition of County Road Network</t>
  </si>
  <si>
    <t>LA £5.05m supported borrowing, £0.07m Reserve, £4.51m Prudential Borrowing, £2.53m WG Grant.</t>
  </si>
  <si>
    <t>Conwy Highways maintenance works. Improve condition of County road network and surface dressing of existing highways network. Location: Countywide.</t>
  </si>
  <si>
    <t>Projects Match Funding</t>
  </si>
  <si>
    <t>LA £9.61m match funding to lever in other funding streams. Individual contractors appointed for schemes or contributions made towards community schemes.</t>
  </si>
  <si>
    <t>Vehicle and Plant Replacement Programme</t>
  </si>
  <si>
    <t>LA prudential borrowing £15.24m, £2.54m LA supported borrowing, £0.83m Conwy council capital reserve &amp; £2.47m Grant.</t>
  </si>
  <si>
    <t>Location: Countywide.</t>
  </si>
  <si>
    <t>LA prudential borrowing £2.44m. Individual contractors appointed for work packages completed to date. Further works to be committed following pause and review of the programme.</t>
  </si>
  <si>
    <t>Original four year circa £2m plan extended to ensure best use of resources available. Location: Colwyn Bay Leisure Centre Combined Heat and Power Unit LED Lighting in Corporate and Education Buildings. Thermal Efficiencies in Corporate and Education Buildings, Smart meters, Street Light Lantern Replacement Renewal Energy Improvements.</t>
  </si>
  <si>
    <t>New Waste Transfer Station</t>
  </si>
  <si>
    <t>£0.53m Supported Borrowing, £2.70m Welsh Government Grant.</t>
  </si>
  <si>
    <t>Delivery of Adaptations in Private Sector Housing</t>
  </si>
  <si>
    <t>LA £11.61m and £0.96m WG – No contract involved. Individual grant payments to property owners for disabled facilities. Statutory requirement – adaptations to allow individuals to remain in their own homes.</t>
  </si>
  <si>
    <t>Accommodation – Mochdre Building Works</t>
  </si>
  <si>
    <t xml:space="preserve">£2.52m Prudential Borrowing, </t>
  </si>
  <si>
    <t>Project delayed. Full details and re-profile TBC.</t>
  </si>
  <si>
    <t>Relocation of Civic Amenity Site/ Highways Depot</t>
  </si>
  <si>
    <t>£0.19m Supported Borrowing, £1.87m Unsupported Borrowing, £0.06m Capital Receipts.</t>
  </si>
  <si>
    <t>Currently delayed whilst site purchase issues are clarified. Location: Llanrwst.</t>
  </si>
  <si>
    <t>Street lighting Poles Replacement</t>
  </si>
  <si>
    <t>£3.26m Supported Borrowing.</t>
  </si>
  <si>
    <t>Programmed alongside the replacement of lanterns funded from Salix loan and part of the Carbon Management Strategy. Location: Countywide.</t>
  </si>
  <si>
    <t>Programme to Strengthen Sub-Standard Bridges and Structures - Including Maintenance &amp; Scour Protection Programme</t>
  </si>
  <si>
    <t>£3.08m Supported Borrowing &amp; £3.36m Prudential Borrowing.</t>
  </si>
  <si>
    <t>Penmaen Road Employment Site</t>
  </si>
  <si>
    <t>£1.5m WEFO Grant, £1.01 ERDF Grant, £0.01 Supported Borrowing and £2.26m Prudential Borrowing.</t>
  </si>
  <si>
    <t>Location: Conwy. Project ongoing with revised timetable.</t>
  </si>
  <si>
    <t>30 Hour Child Care Grant and Welsh Medium Child Care Provision Grant</t>
  </si>
  <si>
    <t>£0.30m WG grant for Small Grant Offer, £3.27m WG grant for Welsh Medium Childcare &amp; 30 Hour Child Care Grant Offer. £0.37k Internal supprted borrowing towards higher than anticipated teenders on all schemes (0.069k Pencae Hub). Funding for minor works/extensions to existing school buildings to facilitate the additional 30 hour child care offer.</t>
  </si>
  <si>
    <t>Location: Llanfairtalhaiarn, Llandudno Junction, Colwyn Bay, Conwy, Llandudno, Glan Conwy, Capelulo, Llanddulas, Llanfaifechan, Kinmel Bay, Towyn. Total project costs have been reviewed as costs are higher than available approved funding. Additional input of LA internal funding required so no longer 100% WG grant funded.</t>
  </si>
  <si>
    <t>Coastal Risk Management at Penrhyn Bay (Construction)</t>
  </si>
  <si>
    <t>£2.35m WG grant and £0.78m Prudential Borrowing.</t>
  </si>
  <si>
    <t>Location: Penrhyn Bay.</t>
  </si>
  <si>
    <t>Colwyn Bay Waterfront Ph 2B</t>
  </si>
  <si>
    <t>£5.55m Prudential Borrowing, £0.175m Supported Borrowing, £0.51 WG Grant. Project timescale is in approval process.</t>
  </si>
  <si>
    <t>Location: Rhos on Sea. Additional Funding sought for full scope of works. TBC.</t>
  </si>
  <si>
    <t>Colwyn Bay Waterfront Ph 3 – North Wales Coastal Improvement Programme</t>
  </si>
  <si>
    <t>£0.12m Supported Borrowing, £2.0m Prudential Borrowing, £0.28m WG grant, £1.60m Active Travel Fund, £10m Resilient Roads Funding, £630k Dwr Cymru Contribution. Up to £17m Third Party contributions TBC. Full project funding and approval ongoing.</t>
  </si>
  <si>
    <t>Location: Old Colwyn.</t>
  </si>
  <si>
    <t>Flood Alleviation Schemes – Construction Phase</t>
  </si>
  <si>
    <t>£0.431m Prudential Borrowing and £1.19m WG grant for Eldon Drive. £0.09m Prudential Borrowing and £0.51m WG grant for Maes Hyfryd. £0.09m Supported Borrowing &amp; £0.51 WG grant for Llansannan Ph2. £1.253 WG grant for Gethin Terrace Construction &amp; Church Street Construction</t>
  </si>
  <si>
    <t>Location: Eldon Drive, Abergele.Maes Hyfryd, Glan Conwy. Church Street, Dolwyddelan, Gethin Terrace, Betws y Coed. Llansannan</t>
  </si>
  <si>
    <t>Education Buildings Maintenance Grant</t>
  </si>
  <si>
    <t>£3.94m WG grant.</t>
  </si>
  <si>
    <t>Rectifications of Bridges and Structures Following Adverse Incidents</t>
  </si>
  <si>
    <t>£4.5m Prudential Borrowing.</t>
  </si>
  <si>
    <t>Programme of work to rectify infrastructure following adverse incidents/severe weather etc. Location: Countywide.</t>
  </si>
  <si>
    <t>Victoria Pier Phase 3</t>
  </si>
  <si>
    <t>£0.92 Prudential Borrowing &amp; LA Reserves</t>
  </si>
  <si>
    <t>Location: Colwyn Bay.</t>
  </si>
  <si>
    <t>Flood Recovery Grant</t>
  </si>
  <si>
    <t>£2.53m WG Grant.</t>
  </si>
  <si>
    <t>Location: County Wide.</t>
  </si>
  <si>
    <t>Disability Respite Centre at Bron y Nant</t>
  </si>
  <si>
    <t>£2.90m Intermediate Care Fund Grant &amp; £4.02m Prudential Borrowing.</t>
  </si>
  <si>
    <t>Location: Rhos on Sea</t>
  </si>
  <si>
    <t>Dinerth Road Project (Extra Care Housing)</t>
  </si>
  <si>
    <t>£0.91m Intermediate Care Fund Grant, £0.11m Supportde Borrowing, £0.54m Unsupported Borrowing, £0.75k Social Housing Grant</t>
  </si>
  <si>
    <t>Location: Rhos on Sea. Land purchase phase onoing</t>
  </si>
  <si>
    <t>Sub-Regional Children's Assessment Unit (Bwthyn y Ddol)</t>
  </si>
  <si>
    <t>£1.84m Intermediate Care Fund Grant.</t>
  </si>
  <si>
    <t>Coastal Risk Management at Llandudno (Construction)</t>
  </si>
  <si>
    <t>£1m Prudential Borrowing &amp; £5.66m WG Grant</t>
  </si>
  <si>
    <t>Location: Llandudno</t>
  </si>
  <si>
    <t>Coastal Risk Management at Llanddulas-Kinmel Bay (Construction)</t>
  </si>
  <si>
    <t>£2.42m Prudential Borrowing &amp; £13.74m WG Grant</t>
  </si>
  <si>
    <t>Location: Llanddulas to Kinmel Bay Coast</t>
  </si>
  <si>
    <t>Levelling Up Match Funding for Bids</t>
  </si>
  <si>
    <t>£1.5m Prudential Borrowing &amp; £13.5m Grant</t>
  </si>
  <si>
    <t>Location: Various</t>
  </si>
  <si>
    <t xml:space="preserve">Provision of IT Hardware across Services </t>
  </si>
  <si>
    <t>£2.34m Supported Borrowing</t>
  </si>
  <si>
    <t>Flintshire</t>
  </si>
  <si>
    <t>School Buildings Repairs and Maintenance</t>
  </si>
  <si>
    <t>Local Authority (LA) £6.00m.</t>
  </si>
  <si>
    <t>Ongoing programme c£3m pa to address backlog in Repairs and Maintenance and Statutory/ Regulatory requirements in schools.                                                                                                                            Location: Countywide.</t>
  </si>
  <si>
    <t>Welsh Government (WG) £2.64m.</t>
  </si>
  <si>
    <t>WG grant to address backlog in Repairs and Maintenance requirements in schools.                                                                                                                      Location: Countywide.</t>
  </si>
  <si>
    <t>Investment Schemes – Education &amp; Youth</t>
  </si>
  <si>
    <t>LA/WG £4.2m.</t>
  </si>
  <si>
    <t>Welsh Medium school extension &amp; remodelling Mold - Ysgol Glanrafon £4.2m.</t>
  </si>
  <si>
    <t>Corporate Property Maintenance</t>
  </si>
  <si>
    <t>LA £2m.</t>
  </si>
  <si>
    <t>Ongoing programme to address Corporate property works.                                                       Location: Countywide.</t>
  </si>
  <si>
    <t>Croes Atti Residential Care Home</t>
  </si>
  <si>
    <t>LA/WG £17m.</t>
  </si>
  <si>
    <t>Location: Flint. Development of new residential care home. Value of grant funding still to be confirmed</t>
  </si>
  <si>
    <t>Theatr Clwyd</t>
  </si>
  <si>
    <t>LA/WG/Arts Council Wales £38m.</t>
  </si>
  <si>
    <t>Location: Mold.</t>
  </si>
  <si>
    <t>Early Years Programme</t>
  </si>
  <si>
    <t>WG £5.3m.</t>
  </si>
  <si>
    <t>Location: Various Schools Flintshire.</t>
  </si>
  <si>
    <t>LA/WG £85.4m.</t>
  </si>
  <si>
    <t xml:space="preserve">B5129 - Proposed Bus Priority Measures &amp; Transport Infrastructure </t>
  </si>
  <si>
    <t>WG £5.2m.</t>
  </si>
  <si>
    <t>Queensferry Roundabout to Denbighshire Border.</t>
  </si>
  <si>
    <t>Standard Waste Transfer Station</t>
  </si>
  <si>
    <t>LA/WG £4.8m.</t>
  </si>
  <si>
    <t>Demolition of existing facility and construction of new Materials Recycling Facility.</t>
  </si>
  <si>
    <t>Joint Archive Facility, FCC and DCC</t>
  </si>
  <si>
    <t>LA/National Lottery Heritage Fund £10.3m.</t>
  </si>
  <si>
    <t>The proposal is to construct a new building to house both physical archives and the new service operations for both Councils. Grant funding to be confirmed. Location: Mold.</t>
  </si>
  <si>
    <t>Relocation of day service provision</t>
  </si>
  <si>
    <t>LA £2.7m</t>
  </si>
  <si>
    <t xml:space="preserve">The proposal is to construct a new day care service provision. Location: Mold. </t>
  </si>
  <si>
    <t>Gwynedd</t>
  </si>
  <si>
    <t>Welsh Government (WG) will meet around 65% of the total scheme cost.</t>
  </si>
  <si>
    <t>Housing Strategy</t>
  </si>
  <si>
    <t>LA £26.27m – Individual contractors appointed for various schemes and work packages.</t>
  </si>
  <si>
    <t>Rolling Programme usually of £2.5m per annum. Several previous years' plans have been reprofiled. Location: Countywide.</t>
  </si>
  <si>
    <t>Housing Grants</t>
  </si>
  <si>
    <t>LA £4.62m – Payments to individual property owners for disabled facilities etc.</t>
  </si>
  <si>
    <t>Extra Care Housing</t>
  </si>
  <si>
    <t>LA £2.5m – third Scheme of this nature.</t>
  </si>
  <si>
    <t>Penygroes Health and Care Hub</t>
  </si>
  <si>
    <t>LA £3.5m – Individual contractors appointed for work packages.</t>
  </si>
  <si>
    <t>Location: Penygroes.</t>
  </si>
  <si>
    <t>Coastal Protection and Flood Alleviation</t>
  </si>
  <si>
    <t>LA £1.5m plus borrowing support from WG – several specific schemes.</t>
  </si>
  <si>
    <t>Highways Structural Maintenance</t>
  </si>
  <si>
    <t>LA £2.08m – Delivery ongoing – multiple contractors.</t>
  </si>
  <si>
    <t>Isle of Anglesey</t>
  </si>
  <si>
    <t>50% Local Authority (LA) and 50% Welsh Government (WG) funding – Delivery ongoing.</t>
  </si>
  <si>
    <t>35% LA and 65% WG funding – Delivery ongoing.</t>
  </si>
  <si>
    <t>Housing Revenue Account – Various schemes</t>
  </si>
  <si>
    <t>MRA Grant – £2.68m HRA – £16.10m – Delivery ongoing.</t>
  </si>
  <si>
    <t>Gateway Industrial Units Site</t>
  </si>
  <si>
    <t>ERDF £2.2m WG- £0.35m LA-£0.23m. Delivery ongoing.</t>
  </si>
  <si>
    <t>Infrastructure for plots and construct industrial units</t>
  </si>
  <si>
    <t>Visitor Gateway</t>
  </si>
  <si>
    <t>ERDF £1.7m WG £0.5m HLF£0.4m. Delivery ongoing.</t>
  </si>
  <si>
    <t>Projects to improve visitor experience at Port and Town Centre.</t>
  </si>
  <si>
    <t>Holyhead Railway Station</t>
  </si>
  <si>
    <t>LA/ERDF £0.3m, Network Rail £0.3m, TWF Rail £0.7m, Active Travel £0.4m, Avanti £0.1m, Stena £0.2m.</t>
  </si>
  <si>
    <t>Capital investment in Holyhead Railway Station.</t>
  </si>
  <si>
    <t>Penrhos Industrial Estate Phases 2 and 3 Industrial Units</t>
  </si>
  <si>
    <t>ERDF £3.0  WG JV £2.0 LA £0.4 Delivery ongoing.</t>
  </si>
  <si>
    <t>REFIT Phase 2</t>
  </si>
  <si>
    <t>£3.18m LA (via Salix loan). Delivery ongoing.</t>
  </si>
  <si>
    <t>Energy conservation and renewable works to corporate buildings and schools by utilising the provisions of the RE:FIT Cymru Energy Efficiency Framework.</t>
  </si>
  <si>
    <t>Ysgol y Bont Roof</t>
  </si>
  <si>
    <t>£3.00m LA  Delivery ongoing.</t>
  </si>
  <si>
    <t>Works to rectify the defect to the roof area</t>
  </si>
  <si>
    <t>Merthyr Tydfil</t>
  </si>
  <si>
    <t>LA and WG funding.</t>
  </si>
  <si>
    <t>Location: Merthyr Tydfil.</t>
  </si>
  <si>
    <t>Riverside Project</t>
  </si>
  <si>
    <t>Highways Improvement</t>
  </si>
  <si>
    <t xml:space="preserve">LA funding.  </t>
  </si>
  <si>
    <t>Location: Merthyr Tydfil – Countywide.</t>
  </si>
  <si>
    <t>Disabled Facilities Grants</t>
  </si>
  <si>
    <t>LA funding.</t>
  </si>
  <si>
    <t>Various Regeneration schemes</t>
  </si>
  <si>
    <t>LA funding shown. External funding to be confirmed</t>
  </si>
  <si>
    <t>Infrastructure schemes</t>
  </si>
  <si>
    <t>Bus Station</t>
  </si>
  <si>
    <t>WG funding.</t>
  </si>
  <si>
    <t>Various Land and Buildings</t>
  </si>
  <si>
    <t>Playground Replacement</t>
  </si>
  <si>
    <t>Monmouthshire</t>
  </si>
  <si>
    <t>Abergavenny Comprehensive. Funded by Prudential Borrowing £22.2m and Welsh Government (WG) 21C Schools - Direct grant £47.1m.</t>
  </si>
  <si>
    <t>Includes costs for Net Zero Carbon.</t>
  </si>
  <si>
    <t>Infrastructure Maintenance</t>
  </si>
  <si>
    <t>2022-23 Funding £5.79m comprised of £1.4m WG grant, £0.3m Capital receipts and £4.1m Prudential Borrowing.</t>
  </si>
  <si>
    <t>Maintenance and improvement of the existing Highways asset base. Works will be procured mainly through the South East Wales Framework contract. Also major repairs to the Wye Monmouth &amp; Chepstow river bridges, and the Tintern wireworks bridge . Ongoing. Location: County-wide.</t>
  </si>
  <si>
    <t>Crick Road Care home (Caldicot)</t>
  </si>
  <si>
    <t>£3.15m grant funded and £1.83m supported borrowing. Delayed to 2022 due to building restrictions and Covid-19.</t>
  </si>
  <si>
    <t>A replacement for Severn View Care home.</t>
  </si>
  <si>
    <t>City Deal (Cardiff Capital Region)</t>
  </si>
  <si>
    <t>Unsupported borrowing funded.</t>
  </si>
  <si>
    <t>A joint scheme with other Local Authorities (LA) to improve the infrastructure in South Wales.</t>
  </si>
  <si>
    <t>Property Maintenance</t>
  </si>
  <si>
    <t>ongoing</t>
  </si>
  <si>
    <t>£1.89m per year funded by General Capital Grant.</t>
  </si>
  <si>
    <t>Maintenance and improvement of the existing property asset base. Location: County-wide ongoing.</t>
  </si>
  <si>
    <t>Renovation Grants (Disabled facilities)</t>
  </si>
  <si>
    <t>LA – Tendered as individual contracts, as specific schemes are identified.  adjusted for slippage when necessary.</t>
  </si>
  <si>
    <t xml:space="preserve"> Location: Monmouthshire </t>
  </si>
  <si>
    <t>Neath Port Talbot</t>
  </si>
  <si>
    <t>Cefn Saeson Comprehensive</t>
  </si>
  <si>
    <t>A new build English-medium school for 900 pupils aged 11-16 years to replace an existing secondary school assessed as building condition category D. The new build school will continue to serve the existing catchment as well as deliver specialist provision, admitting pupils from across the County Borough.</t>
  </si>
  <si>
    <t>Abbey Primary</t>
  </si>
  <si>
    <t>A new build English-medium school for 450 pupils (incl. Nursery) on a single site to replace the existing buildings located over three sites. It hosts a specialist assessment centre for Early Years pupils from across the County Borough. The new build school would include this specialist provision. The school will continue to serve its current catchment area.</t>
  </si>
  <si>
    <t>Ysgol Gymraeg Ystalyfera Bro Dur (North Campus)</t>
  </si>
  <si>
    <t>A final phase of investment that completes a whole site redevelopment. The scheme aims to stimulate further growth in secondary education through the medium of Welsh in the Swansea Valley area. The scheme will see the addition of a new build block, comprising 6 additional classrooms, new kitchen/dining facilities and performance hall. Outdoor provision will be enhanced by way of a new ATP and hard court area to maximise flexibility of use on the confined site and ease pressure on existing grass pitches. Demolition of the existing Tawe, Swimming Pool/Canteen Bock (Condition D), sub-standard Drama/Music Block and stand-alone Maths classroom (Condition B) will make way for the new build. The new building will create an additional 120 Welsh Medium secondary school places and remove circa £4.4m of backlog maintenance and accessibility costs.</t>
  </si>
  <si>
    <t>Ysgol Newydd Swansea Valley</t>
  </si>
  <si>
    <t>Construction of a new English-medium primary school for boys and girls aged 3-11 years. The new build 21st Century facility will accommodate circa 630 full-time pupils and 140 part-time nursery age pupils which will provide a stimulating teaching and learning environment in state of the art facilities. The project also includes a new leisure facility</t>
  </si>
  <si>
    <t>Margam Park Activity Investment</t>
  </si>
  <si>
    <t>The construction of an outdoor adventure zone to include an outdoor splash pad, large outdoor play facility and outdoor fast food pod. Also includes the refurbishment of the existing Twyn yr Hydd building to create an indoor café, toilets, storage and preparation areas. The project will also include an adrenaline zone featuring a double zip wire and zip safari.</t>
  </si>
  <si>
    <t>Harbour side Strategic Employment Site</t>
  </si>
  <si>
    <t>Funded by European Convergence Grant and LA funding.</t>
  </si>
  <si>
    <t>The development will include the construction of a road transport network and establish new employment sites to act as a catalyst for economic and physical regeneration in the former industrial area.</t>
  </si>
  <si>
    <t>Neath Town Centre Leisure &amp; Retail Development Phase 3</t>
  </si>
  <si>
    <t>LA and WG.</t>
  </si>
  <si>
    <t xml:space="preserve">This project is the third phase in the development of Neath Town Centre and will include space for retail units and a leisure centre. </t>
  </si>
  <si>
    <t>Former Plaza Cinema</t>
  </si>
  <si>
    <t>LA funding and Building for the Future Welsh Government Grant.</t>
  </si>
  <si>
    <t xml:space="preserve">Re-development of the derelict Plaza Cinema site located in Port Talbot town centre – to build a facility that will create jobs and growth and contribute to the tackling poverty agenda. It will provide flexible business facilities (office/meeting/training rooms etc.) as well as a multi-purpose area for the community, and a cafe/training kitchen facility. </t>
  </si>
  <si>
    <t>Crymlyn Burrow Transfer Station Remodelling</t>
  </si>
  <si>
    <t>The Council’s Waste Facility at Crymlyn Burrows will be remodelled as a Transfer Station with enhanced recycling capacity and facilities to accommodate the Council’s expanding recycling operation. Welsh Government grant funding from the Circular Economy Capital Fund will enable two key elements of the project: a solar roof that will contribute towards the decarbonisation of the Local Authority waste operation; and a baler for more efficient transport and greater access to markets including local markets.</t>
  </si>
  <si>
    <t>The Technology Centre</t>
  </si>
  <si>
    <t>LA, WG &amp; City Deal</t>
  </si>
  <si>
    <t>An energy positive building on Baglan Energy Park providing flexible office and laboratory space for start-up companies and indigenous businesses, with a focus on the innovation, ICT and R&amp;D sectors.</t>
  </si>
  <si>
    <t>SWITCH</t>
  </si>
  <si>
    <t xml:space="preserve">City Deal </t>
  </si>
  <si>
    <t>A purpose built industrial decarbonisation research facility. The project is currently at design stage with the 2 stage design and build tender advertised September 2022</t>
  </si>
  <si>
    <t xml:space="preserve">Advanced Manufacturing Production Facility </t>
  </si>
  <si>
    <t>A hybrid building providing a range of production units to support the manufacturing sector. The project is currently at scoping stage before the tender exercise is undertaken. Tenders due to go out in January 2023.</t>
  </si>
  <si>
    <t>Pembrokeshire</t>
  </si>
  <si>
    <t>Band B 65%/75% Welsh Government (WG), 35%/25% Local Authority (LA). Combination of in-house and external professional services. Combination of traditional procurement and design and build. Awaiting approval for Band B.</t>
  </si>
  <si>
    <t>Works in progress at feasiability stage. Location: Countywide.</t>
  </si>
  <si>
    <t>Welsh Medium School</t>
  </si>
  <si>
    <t>Purpose built Welsh Medium School, WG funded.</t>
  </si>
  <si>
    <t>Project is through all design stages and ready to commence construction. Additional funding has been sought.</t>
  </si>
  <si>
    <t>Haverfordwest High VC School Sports Hall</t>
  </si>
  <si>
    <t>Purpose built hall for school and Sports Academy Wales. £4.52m PCC, 0.08 external contribution</t>
  </si>
  <si>
    <t>Works in progress. Location: Haverfordwest.</t>
  </si>
  <si>
    <t>Fishguard Highways Improvement</t>
  </si>
  <si>
    <t>WG £2.57m, LA £1.48m.</t>
  </si>
  <si>
    <t>Provision of new link road in town centre which will enable redevelopment of land. 
Location: Fishguard.</t>
  </si>
  <si>
    <t>Local Transport Fund, Active Travel Fund, Road Safety, Safe Routes in Communities</t>
  </si>
  <si>
    <t>WG £6.5 &amp; LA funded £0.8</t>
  </si>
  <si>
    <t>Various projects to create specific areas/routes currently deemed as high risk.</t>
  </si>
  <si>
    <t>Replacement of Vehicle and Plant</t>
  </si>
  <si>
    <t>LA £4.93m.</t>
  </si>
  <si>
    <t>Rolling programme of vehicle replacement. Traditional procurement.
Location: Countywide.</t>
  </si>
  <si>
    <t>Housing Revenue Account</t>
  </si>
  <si>
    <t>WG Major Repairs Allowance £11.97m, LA £47.38m.</t>
  </si>
  <si>
    <t>Improvements to Council housing stock. Five new build developments. 2021-22 delays due to the pandemic.
Location: Countywide.</t>
  </si>
  <si>
    <t>Street Lighting Replacement</t>
  </si>
  <si>
    <t>Replacement of bulbs to LED, £1.61Salix interest free loan, £0.825m LA.</t>
  </si>
  <si>
    <t>Works in progress. Location: Countywide.</t>
  </si>
  <si>
    <t>Withybush Food Park Incubator Units</t>
  </si>
  <si>
    <t>WG funded £1.77. LA £1.77</t>
  </si>
  <si>
    <t>50% is WG funded and 50% PCC funded for provision of fully serviced incubator units for local food and drink producers.</t>
  </si>
  <si>
    <t>South Quay Development</t>
  </si>
  <si>
    <t>WG  £3.43m, Other Grants £1.29, LA £4.42m Redevelopment of key quarter of Pembroke, to encompass Library, Civic Hub &amp; Henry Tudor Centre - LA.</t>
  </si>
  <si>
    <t>Scheme to redevelop South Quay in Pembroke Dock. Works in progress with potential structural issues.</t>
  </si>
  <si>
    <t>Waste Service Review – Vehicles</t>
  </si>
  <si>
    <t>WG/Waste and Resources Action Programme WRAP £2.63m, AHP 0.1m, LA £3.08m.</t>
  </si>
  <si>
    <t>Scheme for the delivery of waste and recycling services to residents and businesses in the authority area.
Location: Countywide.</t>
  </si>
  <si>
    <t>Long Term Depot</t>
  </si>
  <si>
    <t>WG £7.55m, LA £7.54m.</t>
  </si>
  <si>
    <t>Scheme for the suitable long term waste transfer station. Location: Countywide.</t>
  </si>
  <si>
    <t>Local Full Fibre Network</t>
  </si>
  <si>
    <t>LA £2m, Partners £4m.</t>
  </si>
  <si>
    <t>Location: Countywide</t>
  </si>
  <si>
    <t>IT Development</t>
  </si>
  <si>
    <t>LA £2.56m.</t>
  </si>
  <si>
    <t>Improving and maintaining IT provision within corporate IT strategy. Programme of works identified and in progress.</t>
  </si>
  <si>
    <t>Workforce Transformation</t>
  </si>
  <si>
    <t>LA £6.4m</t>
  </si>
  <si>
    <t>Transformational restructure of the Authorities staffing structure that have resulted in redundancy costs which will be funded from Capital Receipts.</t>
  </si>
  <si>
    <t>Level Up Funding (LUF) - South Quay Pembroke</t>
  </si>
  <si>
    <t>Grant funding of £4,168,823 plus LA funding of £463,203</t>
  </si>
  <si>
    <t xml:space="preserve">UK Government levelling up fund (LUF) in support of a Pembroke Town Transformation </t>
  </si>
  <si>
    <t>Level Up Funding (LUF) - Haverfordwest Castle</t>
  </si>
  <si>
    <t xml:space="preserve">Grant funding of £17,700,266 plus LA funding of £3,966,696 </t>
  </si>
  <si>
    <t xml:space="preserve">UK Government levelling up fund (LUF) in support of regeneration of Haverwest Castle </t>
  </si>
  <si>
    <t>Powys</t>
  </si>
  <si>
    <t xml:space="preserve">50% Local Authority (LA) and 50% Welsh Government (WG) funding. </t>
  </si>
  <si>
    <t>65% or 75% WG funding and LA funds balance through borrowing</t>
  </si>
  <si>
    <t>Locations to be confirmed.</t>
  </si>
  <si>
    <t>Major School Improvements</t>
  </si>
  <si>
    <t>LA Borrowing</t>
  </si>
  <si>
    <t>Highway Improvements</t>
  </si>
  <si>
    <t>Structural Maintenance (Roads)</t>
  </si>
  <si>
    <t xml:space="preserve">Recycling Centre </t>
  </si>
  <si>
    <t>LA Borrowing and WG grant</t>
  </si>
  <si>
    <t>Location: Abermule, Brecon, Newtown, Welshpool, Llandrindod.</t>
  </si>
  <si>
    <t>Disabled Facility Grants</t>
  </si>
  <si>
    <t>LA Supported Borrowing. Delivery Grant Applicant Tender.</t>
  </si>
  <si>
    <t>LA Reserves</t>
  </si>
  <si>
    <t>Welsh Housing Quality Standard</t>
  </si>
  <si>
    <t>Housing Revenue Account Borrowing, Reserves and WG Major Repairs Allowance Grant</t>
  </si>
  <si>
    <t>Scheme Programme to upgrade Council dwellings under existing framework contracts.
Location: Countywide.</t>
  </si>
  <si>
    <t>Housing Improvements</t>
  </si>
  <si>
    <t>Housing Revenue Account Borrowing</t>
  </si>
  <si>
    <t>Housing Repurchase and New Build</t>
  </si>
  <si>
    <t>Housing Revenue Account Borrowing and WG grant</t>
  </si>
  <si>
    <t>Scheme to increase the number of Council dwellings by 250.
Location: Countywide.</t>
  </si>
  <si>
    <t>ICT Strategy</t>
  </si>
  <si>
    <t>Various LA related projects including IT infrastructure system which is at all County Offices.
Location: Countywide.</t>
  </si>
  <si>
    <t>Leisure Centres</t>
  </si>
  <si>
    <t>Refurbish Leisure Centres.</t>
  </si>
  <si>
    <t>WG Grant and LA funding.</t>
  </si>
  <si>
    <t>Various projects throughout the LA.
Location: Countywide.</t>
  </si>
  <si>
    <t>Rhondda Cynon Taf</t>
  </si>
  <si>
    <t>Carbon Reduction Programme</t>
  </si>
  <si>
    <t xml:space="preserve">Funding Sources: Local Authority (LA) £2.319m, Other £0.016m, Delivery Status: Ongoing </t>
  </si>
  <si>
    <t>Invest programme for the reduction of carbon. 
Location countywide</t>
  </si>
  <si>
    <t>Transforming Towns - Taff St &amp; Sardis Rd</t>
  </si>
  <si>
    <t>Funding Sources LA £0.994m  Grant £1.387m</t>
  </si>
  <si>
    <t>Robertstown Development</t>
  </si>
  <si>
    <t>Funding Sources: Grant £2.381m,LA £2,593m.</t>
  </si>
  <si>
    <t>Developing modern business accommodation at Robertstown.
Location: Aberdare.</t>
  </si>
  <si>
    <t>Porth Interchange Metro + LTF</t>
  </si>
  <si>
    <t>Funding Sources: Grant £7.723m.</t>
  </si>
  <si>
    <t>Porth Regeneration Strategy: a new transport hub in the town centre, construction commenced quarter 4 2021/22.  Location: Porth</t>
  </si>
  <si>
    <t>Disabled Facilities Grants/Adaptations</t>
  </si>
  <si>
    <t>Funding Sources LA £11.058m,  Grant £0.966m, Other £0.108m. 
Delivery status: Ongoing</t>
  </si>
  <si>
    <t>Works of adaptation for disabled residents living in their own home.
Location: Countywide.</t>
  </si>
  <si>
    <t>Empty Properties Grants Investment</t>
  </si>
  <si>
    <t>Funding Sources LA £2.645m, Other £0.034m.</t>
  </si>
  <si>
    <t>Grant scheme bringing empty properties back into use. 
Location countywide</t>
  </si>
  <si>
    <t>Valleys Taskforce RCT+ Empty Homes</t>
  </si>
  <si>
    <t>Funding Sources: Grant £8.527m, LA £0.097m, Other £0.180m.</t>
  </si>
  <si>
    <t xml:space="preserve">Scheme offers applicants a grant to bring empty homes back into use.   Location: RCT, Caerphilly, Merthyr, Blaenau Gwent, Torfaen, Neath Port Talbot, Bridgend, Swansea and Carmarthenshire. </t>
  </si>
  <si>
    <t>Affordable Housing</t>
  </si>
  <si>
    <t>Funding Sources LA £2.759m,  Other £0.049m</t>
  </si>
  <si>
    <t>Investment in affordable housing within Rhondda Cynon Taf. 
Location countywide</t>
  </si>
  <si>
    <t>Highways Improvements</t>
  </si>
  <si>
    <t xml:space="preserve">Funding Sources: LA £11.152m, Grant £3.806m, Other £0.052m. Delivery Status: Ongoing </t>
  </si>
  <si>
    <t>Planned programme of highway improvement works.Location: Countywide.</t>
  </si>
  <si>
    <t>Structures</t>
  </si>
  <si>
    <t>Funding Sources: LA £11.137m, Grant £9.065m, Other £0.004m. Delivery Status: Schemes are at various stages of design, tender, delivery.</t>
  </si>
  <si>
    <t>Schemes: Llanharan Railway Footbridge, Nant Cwm Parc Cantilever Bridge, Brook Street footbridge, Imperial Bridge Refurbishment and advance preparation over various areas within the county.
Location: Countywide.</t>
  </si>
  <si>
    <t>Park Structures</t>
  </si>
  <si>
    <t>The investment funding has been allocated to support various footbridge repairs and replacements within parks. 
Location countywide</t>
  </si>
  <si>
    <t>Transportation and Travel Schemes</t>
  </si>
  <si>
    <t>Investment into various small transfer and travel schemes. 
Location: Countywide</t>
  </si>
  <si>
    <t>Transportation Infrastructure</t>
  </si>
  <si>
    <t>Major schemes including: A4119 Coedely Dualling, Llanharan Bypass and various other smaller schemes.
Location: Countywide.</t>
  </si>
  <si>
    <t>Drainage Improvements</t>
  </si>
  <si>
    <t>Programme of flood alleviation and investment of drainage across the Borough.
Location: Countywide</t>
  </si>
  <si>
    <t>Storm Dennis Flood Recovery</t>
  </si>
  <si>
    <t>Recovery costs of impact from Storm Dennis, including works to Bridges, Highways, Retaining Walls and Coal Tips .                                              Location: Countywide</t>
  </si>
  <si>
    <t>Waste Strategy</t>
  </si>
  <si>
    <t>Funding Source: LA £1.362m, Grant £0.936m, Other £0.065m. Delivery Status: Ongoing.</t>
  </si>
  <si>
    <t>Investment in Eco Park at Brynpica and other waste strategy projects.</t>
  </si>
  <si>
    <t>Vehicles</t>
  </si>
  <si>
    <t>Funding Source: LA £7.971m, Grant £0.099m, Other £0.061m.                      Delivery Status: Ongoing.</t>
  </si>
  <si>
    <t>Ongoing replacement programme of fleet vehicles via LA framework of suppliers.
Location: Countywide.</t>
  </si>
  <si>
    <t>Funding Source: LA £4.659m</t>
  </si>
  <si>
    <t>Schemes: YG Rhydywaun, YGG Abedar, Hirwaun Primary and Mutual Investment Model Projects</t>
  </si>
  <si>
    <t>Ffynnon Taf Primary Refurbishment and Extension</t>
  </si>
  <si>
    <t>Ffynnon Taf Primary Refurbishment and Extension. 
Location:Taffs Well</t>
  </si>
  <si>
    <t>WG Childcare Grant</t>
  </si>
  <si>
    <t>Increasing childcare provision at key school sites across the Borough. 
Location: Countywide</t>
  </si>
  <si>
    <t>Essential Works</t>
  </si>
  <si>
    <t>32 Schemes, required to buildings within the Education and Inclusion Services portfolio.
Location countywide</t>
  </si>
  <si>
    <t>Roof Renewal</t>
  </si>
  <si>
    <t>18 Schemes: 15 Primaries, 1 Junior School and 2 Secondary Schools. 
Location countywide</t>
  </si>
  <si>
    <t>Toilet Refurbishments</t>
  </si>
  <si>
    <t>27 Schemes: 21 Primary Schools and 6 Secondary Schools. 
Location countywide</t>
  </si>
  <si>
    <t>Universal Primary Free School Meals Capital</t>
  </si>
  <si>
    <t>Funding Source: LA £2.026m.                         Delivery Status: Ongoing</t>
  </si>
  <si>
    <t>Investment in facilities providing universal free school meals for Primary children.
Location countywide</t>
  </si>
  <si>
    <t>Modernisation Programme (Adults)</t>
  </si>
  <si>
    <t>Investment in Adult Care Programme including Extra Care Facility and Supported Living.                                                                                               Location: Countywide.</t>
  </si>
  <si>
    <t>Parks &amp; Countryside</t>
  </si>
  <si>
    <t>Funding Sources: LA £4.906m, Grants £1.483,  Other £0.002m. 
Delivery status: Ongoing</t>
  </si>
  <si>
    <t>Parks Improvements Countywide and  Ynysangharad Park Phase 2. 
Location countywide</t>
  </si>
  <si>
    <t>Muni Arts Project</t>
  </si>
  <si>
    <t>Funding Sources: Grant £5.633m, Revenue £0.462m.</t>
  </si>
  <si>
    <t>The redevelopment of the Muni Arts Centre. 
Location Pontypridd</t>
  </si>
  <si>
    <t>Swansea</t>
  </si>
  <si>
    <t xml:space="preserve">Initial Band B schemes have completed, with a number of schemes continuing on site and new schemes being worked up. Financed by Welsh Government (WG) grant and Local Authority (LA) funding. </t>
  </si>
  <si>
    <t xml:space="preserve"> Individual schemes within the programme are subject to approval as schemes are developed. Location: Various, Swansea. </t>
  </si>
  <si>
    <t>Highways Capital Maintenance</t>
  </si>
  <si>
    <t>LA and WG grant funding utilising external and in-house contractors.</t>
  </si>
  <si>
    <t>Location: Various locations throughout Swansea.</t>
  </si>
  <si>
    <t>Active Travel improvements to cycling routes</t>
  </si>
  <si>
    <t>LA and WG grant funding.</t>
  </si>
  <si>
    <t xml:space="preserve">Various existing cycle routes and to create network improvements or missing links between cycle routes across Swansea. </t>
  </si>
  <si>
    <t>Tir John refuse tip closure and remedial works</t>
  </si>
  <si>
    <t xml:space="preserve">LA £7.25m – capping elements ongoing. </t>
  </si>
  <si>
    <t>Location: St Thomas, Swansea, SA1 8NS.</t>
  </si>
  <si>
    <t>Buildings Capital Maintenance</t>
  </si>
  <si>
    <t>LA funded and WG grant towards School capital maintenance utilising external and in-house contractors.</t>
  </si>
  <si>
    <t>Location: Various locations throughout Swansea including School buildings.</t>
  </si>
  <si>
    <t>Swansea City Centre Redevelopment (City Deal schemes - Phase 1 - Arena, residential, car parks and City park))</t>
  </si>
  <si>
    <t>Financed by LA, City Deal and WG grant funding, key elements completed Spring 2022 (including the Arena) with full scheme scheduled for completion 2022-23</t>
  </si>
  <si>
    <t>Location: Swansea SA1 City Centre.</t>
  </si>
  <si>
    <t>Swansea City Centre Redevelopment (City Deal schemes - Phase 2 - Kingsway Offices)</t>
  </si>
  <si>
    <t>Kingsway Offices construction commenced</t>
  </si>
  <si>
    <t>Location: Swansea various sites.</t>
  </si>
  <si>
    <t>Disabled Facilities Grants and Other Improvement grants / loans</t>
  </si>
  <si>
    <t>LA funding – various contractors.</t>
  </si>
  <si>
    <t>Location: Minor works to third party properties and property loan schemes at various locations throughout Swansea.</t>
  </si>
  <si>
    <t>Agile and Mobile digital transformation programme</t>
  </si>
  <si>
    <t xml:space="preserve">LA funding. </t>
  </si>
  <si>
    <t>Provision of ICT equipment to enable agile working for LA workforce.</t>
  </si>
  <si>
    <t>Housing Revenue Account Schemes</t>
  </si>
  <si>
    <t>LA and WG funding – various external and internal contractors.</t>
  </si>
  <si>
    <t>Improvements to council dwellings and external facilities to achieve WHQS and More Homes programme.  Location: various locations throughout Swansea.</t>
  </si>
  <si>
    <t>Swansea Vale New Car Park Facility</t>
  </si>
  <si>
    <t>Provision of new car parking at Swansea Vale.</t>
  </si>
  <si>
    <t xml:space="preserve">Palace Theatre - property acquisition and refurbishment </t>
  </si>
  <si>
    <t>LA and WEFO Funding.</t>
  </si>
  <si>
    <t>Restoration and conversion of the Palace Theatre a Grade II listed building to house technology, start-up and creative businesses.</t>
  </si>
  <si>
    <t>Tir John Solar Panel Farm</t>
  </si>
  <si>
    <t>Development of a solar farm at Tir John site which will support LA carbon reduction.</t>
  </si>
  <si>
    <t>Castle Square Regeneration</t>
  </si>
  <si>
    <t>LA funding and WG grant funding.</t>
  </si>
  <si>
    <t>Redevelopment of Castle Square public realm to include new commercial units</t>
  </si>
  <si>
    <t>Community Hub</t>
  </si>
  <si>
    <t>Redevelopment of former BHS premises to Community hub</t>
  </si>
  <si>
    <t>Seawall Repairs Mumbles</t>
  </si>
  <si>
    <t>Improvements to Mumbles Promenade</t>
  </si>
  <si>
    <t>Cefn Hengoed Community Hub</t>
  </si>
  <si>
    <t>LA funding ,WG and other stakeholders grant funding.</t>
  </si>
  <si>
    <t>Improvements to sports and community facilities</t>
  </si>
  <si>
    <t>Torfaen</t>
  </si>
  <si>
    <t>Welsh Medium Primary School</t>
  </si>
  <si>
    <t>Building of a new Welsh medium primary school funded by Welsh Government (WG).</t>
  </si>
  <si>
    <t>Adventure Triangle Scheme</t>
  </si>
  <si>
    <t>Funded by European Regional Development Fund (ERDF) and WG.</t>
  </si>
  <si>
    <t>Collaborative scheme with Caerphilly CBC to regenerate the Mon and Brecon Canal.</t>
  </si>
  <si>
    <t>The British Redevelopment</t>
  </si>
  <si>
    <t>WG, Vibrant and Viable Places (VVP) funding and Local Authority (LA) core funding.</t>
  </si>
  <si>
    <t>Redevelopment of an old coalfield site.</t>
  </si>
  <si>
    <t>Replacement primary school in Cwmbran.</t>
  </si>
  <si>
    <t>Band B project approved funded by WG and LA</t>
  </si>
  <si>
    <t xml:space="preserve">An extension to a special education needs schools </t>
  </si>
  <si>
    <t>Refurbishment of Welsh Medium Primary school</t>
  </si>
  <si>
    <t>Pontypool and New Inn Station</t>
  </si>
  <si>
    <t>Funding from Local Transport Plan, Cardiff City Deal and LA</t>
  </si>
  <si>
    <t>Re-development of Pontypool and New Inn train station</t>
  </si>
  <si>
    <t>Bulking and Baling Depot</t>
  </si>
  <si>
    <t xml:space="preserve">WG and LA funded scheme </t>
  </si>
  <si>
    <t>To bulid a new recycling depot in the borough</t>
  </si>
  <si>
    <t>Vale of Glamorgan</t>
  </si>
  <si>
    <t>Sustainable Communities for Learning (Band B)</t>
  </si>
  <si>
    <t>Local Authority (LA), Welsh Government (WG) and Section106 funding – Multiple contractors.</t>
  </si>
  <si>
    <t>Location: Various locations across the Vale of Glamorgan. Programme to bring schools up to 21st Century Standard.</t>
  </si>
  <si>
    <t>Neighbourhood Services Highway Improvements</t>
  </si>
  <si>
    <t>LA</t>
  </si>
  <si>
    <t>Location: Various locations across the Vale of Glamorgan. Resurfacing Programme.</t>
  </si>
  <si>
    <t>Atlantic Trading Estate Operations Fleet Parking</t>
  </si>
  <si>
    <t>Location - Atlantic Trading Estate</t>
  </si>
  <si>
    <t>Penarth Leisure Centre High Level glazing</t>
  </si>
  <si>
    <t>Location : Penarth Leisure Centre</t>
  </si>
  <si>
    <t>WTS Phase 2</t>
  </si>
  <si>
    <t>WG grant</t>
  </si>
  <si>
    <t>Location: Sully</t>
  </si>
  <si>
    <t xml:space="preserve">WTS Phase 1  </t>
  </si>
  <si>
    <t>LA, WG - Contractor appointed.</t>
  </si>
  <si>
    <t xml:space="preserve">Location: Llandow, Vale of Glamorgan Council. Construction of the Waste Transfer Station.  </t>
  </si>
  <si>
    <t xml:space="preserve">LA </t>
  </si>
  <si>
    <t xml:space="preserve">Location: Various locations across the Vale of Glamorgan. Issuing of third party grants for adaptions.  </t>
  </si>
  <si>
    <t>City Deal</t>
  </si>
  <si>
    <t>Location: Various locations across the Vale of Glamorgan.</t>
  </si>
  <si>
    <t>New Build- Holm View Phase 2</t>
  </si>
  <si>
    <t>HRA , LA</t>
  </si>
  <si>
    <t>34 units to generate rental income to service borrowing.</t>
  </si>
  <si>
    <t>New Build- Hayes Lane</t>
  </si>
  <si>
    <t>23 units, generate rental income to service borrowing. Handover delayed due to sprinklers. Handover Aug22</t>
  </si>
  <si>
    <t>New Build Hayes Road</t>
  </si>
  <si>
    <t>53 Units generate rental income to service borrowing.</t>
  </si>
  <si>
    <t>New Build Cwrt St Cyres</t>
  </si>
  <si>
    <t>14 units generate rental income to service borrowing.</t>
  </si>
  <si>
    <t>New Build Colcot Clinic</t>
  </si>
  <si>
    <t>12 units generate rental income to service borrowing.</t>
  </si>
  <si>
    <t>New Build-Eagleswell</t>
  </si>
  <si>
    <t>40 units generate rental income to service borrowing.</t>
  </si>
  <si>
    <t>New Build -Barry Town Centre Regeneration -Compound</t>
  </si>
  <si>
    <t>47 units generate rental income to service borrowing.</t>
  </si>
  <si>
    <t>New Build-Barry Town Centre Regeneration -Broad St Clinic</t>
  </si>
  <si>
    <t>32 units generate rental income to service borrowing.</t>
  </si>
  <si>
    <t>New Build -Bryn Hafren school site</t>
  </si>
  <si>
    <t>61 units generate rental income to service borrowing.</t>
  </si>
  <si>
    <t>New Build -Over 55's Accommodation, Penarth</t>
  </si>
  <si>
    <t>45 units generate rental income to service borrowing.</t>
  </si>
  <si>
    <t>New Build -Coldbrook Road East</t>
  </si>
  <si>
    <t>20 units generate rental income to service borrowing.</t>
  </si>
  <si>
    <t>Communal Areas Internal</t>
  </si>
  <si>
    <t xml:space="preserve">HRA, LA/MRA </t>
  </si>
  <si>
    <t>Communal lift Refurb</t>
  </si>
  <si>
    <t>Wrexham</t>
  </si>
  <si>
    <t>Local Authority (LA) £10.18m, Diocese £2.42m, Welsh Government (WG) £40.06m.</t>
  </si>
  <si>
    <t>New Schools, Extension and Refurbishments across Faith, Welsh and English medium schools at a variety of locations across the County. Strategic Outline Programme approved July 2018.</t>
  </si>
  <si>
    <t>Housing Revenue Account Council dwellings upgrade</t>
  </si>
  <si>
    <t>WG £22.5m, £119.45m prudential borrowing LA £2.2m – Delivery ongoing – multiple contractors.</t>
  </si>
  <si>
    <t>Upgrades to Council dwellings include central heating, re-roofing, electrical work, kitchens, bathrooms and other major repairs.                      Location: Countywide.</t>
  </si>
  <si>
    <t>LA supported borrowing – Delivery ongoing – multiple contractors.</t>
  </si>
  <si>
    <t>Statutory requirement – property adaptations to allow individuals to remain in their own homes e.g. showers, stair lifts, internal modifications.
Location: Countywide.</t>
  </si>
  <si>
    <t>LA £4.95m  – Delivery ongoing – multiple contractors.</t>
  </si>
  <si>
    <t>Wrexham Gateway Project</t>
  </si>
  <si>
    <t>WG £25m - development stage</t>
  </si>
  <si>
    <t>Delivery of mixed use development site at the key gateway to Wrexham Town Centre  Location LL11</t>
  </si>
  <si>
    <t>Childcare Offer Schemes</t>
  </si>
  <si>
    <t>WG £4.8m Childcare Offer grant – delivery ongoing.</t>
  </si>
  <si>
    <t>To support the authority to provide sufficient childcare places to meet demand. 
Location: Countywide.</t>
  </si>
  <si>
    <t>Town Centre Conservation Area</t>
  </si>
  <si>
    <t>LA £1.3m HLF £1.5m</t>
  </si>
  <si>
    <t>Town Centre Heritage Scheme for the refurbishment of buildings identified within the Wrexham Town Centre Conservation Area.   Location: Wrexham Town Centre LL11.</t>
  </si>
  <si>
    <t>Pontcysyllte Aqueduct &amp; Canal World Heritage Site</t>
  </si>
  <si>
    <t>UK Levelling Up Fund £7.56m LA £0.4m</t>
  </si>
  <si>
    <t>Improvements to transform visitor facilities at the World Heritage Site. Location: LL20 7TY</t>
  </si>
  <si>
    <t>School Capital Maintenance</t>
  </si>
  <si>
    <t>WG £2.2m - Delivery ongoing- multiple contractors</t>
  </si>
  <si>
    <t>To reduce backlog maintenance in schools. Location: Countywide.</t>
  </si>
  <si>
    <t>B5605 Newbridge, Wrexham</t>
  </si>
  <si>
    <t>WG £2.8m Resilient Roads Fund - investigation works started May 2022</t>
  </si>
  <si>
    <t>Ground Investigation, detailed design and construction of remedial work. Location:LL14 3JD</t>
  </si>
  <si>
    <t>Finance and Delivery</t>
  </si>
  <si>
    <t>The WG will meet 100% of the costs to renovate or build new childcare facilities across Wales, which is managed through the wider Education Infrastructure Programme</t>
  </si>
  <si>
    <t>Wales Property Development Fund (WPDF)</t>
  </si>
  <si>
    <t xml:space="preserve">The programme aims to quickly bring more than 1,000 additional homes into use over the next 18 months. Almost half of those homes will be long term or permanent homes with the others offering good- quality homes for use by individuals and families for a number of years. </t>
  </si>
  <si>
    <t>This is an ongoing programme of investment in flood and coastal erosion risk management activities across Wales.  Investment is made through Natural Resources Wales (NRW) and Local Authorities (LA's).
Coastal and Main River schemes are led by NRW and are funded 100% through Grant in Aid. 
Coastal erosion, ordinary watercourse (stream) and surface water schemes are led by LA's and funded at 85% for construction and 100% for business case/preparatory work. The remaining 15% of funding for construction costs is provided by the LA's. NRW and LA's are encouraged to seek partnership funding opportunities where third parties benefit from the investment being made.
In 2020/21 a Natural Flood Management Programme was trialled, providing 100% grant funding over 3 years to LA's and NRW to carry out natural flood management schemes.  This concludes in March 2023.
This programme also supports the preparation of business cases for the Coastal Risk Management Programme funded at 100%</t>
  </si>
  <si>
    <r>
      <t>Cwm Taf University Health Board – Prince Charles Hospital, Merthyr Tydfil, Refurbishment,
Ground and 1</t>
    </r>
    <r>
      <rPr>
        <vertAlign val="superscript"/>
        <sz val="12"/>
        <rFont val="Arial"/>
        <family val="2"/>
      </rPr>
      <t xml:space="preserve">st </t>
    </r>
    <r>
      <rPr>
        <sz val="12"/>
        <rFont val="Arial"/>
        <family val="2"/>
      </rPr>
      <t xml:space="preserve">Floor </t>
    </r>
  </si>
  <si>
    <t xml:space="preserve">Local Authority (LA) and Welsh Government (WG) funding.  Match funding of 50% provided by WG subject to the receipt and approval of business cases for individual projects.
                                                                                                                                                                                                                                                                                                                                              </t>
  </si>
  <si>
    <t xml:space="preserve">est. 2024
</t>
  </si>
  <si>
    <t xml:space="preserve">Starting in 2019, this is the second wave of investment under the Sustainable Communities for Learning Programme and includes funding through both traditional capital and £500m investment enabled through revenue funding, via the Mutual Investment Model (MIM).  Where the MIM is applied, WG will pay a fee to a private partner to cover the cost of construction, maintenance and financing the schemes.  
</t>
  </si>
  <si>
    <t xml:space="preserve">Neath Port Talbot - Sustainable Communities for learning Programme </t>
  </si>
  <si>
    <t xml:space="preserve">Projects approved to date is the Ysgol Cwm Gwyddon. </t>
  </si>
  <si>
    <t>Projects approved to date include Ysgol Pum Heol, Ysgol Pembrey and Ysgol y Castell.</t>
  </si>
  <si>
    <t>Projects approved to date are Abergavenny 3-19 school.</t>
  </si>
  <si>
    <t>Projects approved to date include Haverfordwest High School.</t>
  </si>
  <si>
    <t xml:space="preserve">Projects approved to date are Maendy Primary, Crownbridge Expansion, Ysgol Bryn Onnen and Ysgol Cwmbran. </t>
  </si>
  <si>
    <t>Projects approved to date include Whitmore High School, Ysgol Bro Morgannwg and Barry Waterfront, Pencoedtre High School, Llancarfan primary school and St David's primary school.</t>
  </si>
  <si>
    <t xml:space="preserve">Anglesey - Sustainable Communities for Learning Programme </t>
  </si>
  <si>
    <t xml:space="preserve">Blaenau Gwent - Sustainable Communities for Learning Programme </t>
  </si>
  <si>
    <t xml:space="preserve">Caerphilly - Sustainable Communities for Learning Programme </t>
  </si>
  <si>
    <t xml:space="preserve">Cardiff- Sustainable Communities for Learning Programme </t>
  </si>
  <si>
    <t xml:space="preserve">Carmarthenshire
- Sustainable Communities for Learning Programme </t>
  </si>
  <si>
    <t xml:space="preserve">Ceredigion- Sustainable Communities for Learning Programme </t>
  </si>
  <si>
    <t xml:space="preserve">Conwy - Sustainable Communities for Learning Programme </t>
  </si>
  <si>
    <t xml:space="preserve">Denbighshire - Sustainable Communities for Learning Programme </t>
  </si>
  <si>
    <t xml:space="preserve">Flintshire - Sustainable Communities for Learning Programme </t>
  </si>
  <si>
    <t xml:space="preserve">Gwynedd - Sustainable Communities for Learning Programme </t>
  </si>
  <si>
    <t xml:space="preserve">Merthyr Tydfil - Sustainable Communities for Learning Programme </t>
  </si>
  <si>
    <t xml:space="preserve">Newport - Sustainable Communities for Learning Programme </t>
  </si>
  <si>
    <t xml:space="preserve">Pembrokeshire - Sustainable Communities for Learning Programme </t>
  </si>
  <si>
    <t xml:space="preserve">Powys - Sustainable Communities for Learning Programme </t>
  </si>
  <si>
    <t xml:space="preserve">Rhondda Cynon Taf - Sustainable Communities for Learning Programme </t>
  </si>
  <si>
    <t xml:space="preserve">Swansea - Sustainable Communities for Learning Programme </t>
  </si>
  <si>
    <t xml:space="preserve">Torfaen - Sustainable Communities for Learning Programme </t>
  </si>
  <si>
    <t xml:space="preserve">Vale of Glamorgan - Sustainable Communities for Learning Programme </t>
  </si>
  <si>
    <t xml:space="preserve">Wrexham - Sustainable Communities for Learning Programme </t>
  </si>
  <si>
    <t xml:space="preserve">Bridgend College - Sustainable Communities for Learning Programme </t>
  </si>
  <si>
    <t xml:space="preserve">Coleg Sir Gâr - Sustainable Communities for Learning Programme </t>
  </si>
  <si>
    <t xml:space="preserve">Coleg Gwent - Sustainable Communities for Learning Programme </t>
  </si>
  <si>
    <t>Projects approved to date include New Catering Facilities at the Usk Campus.</t>
  </si>
  <si>
    <t>Projects approved to date include the Rhondda campus project.</t>
  </si>
  <si>
    <t xml:space="preserve">Coleg Cambria - Sustainable Communities for Learning Programme </t>
  </si>
  <si>
    <t xml:space="preserve">Merthyr Tydfil College - Sustainable Communities for Learning Programme </t>
  </si>
  <si>
    <t xml:space="preserve">Cardiff and the Vale College - Sustainable Communities for Learning Programme </t>
  </si>
  <si>
    <t xml:space="preserve">Pembrokeshire College Sustainable Communities for Learning Programme </t>
  </si>
  <si>
    <t xml:space="preserve">Gower College Swansea - Sustainable Communities for Learning Programme </t>
  </si>
  <si>
    <t xml:space="preserve">NPTC Group Sustainable Communities for Learning Programme </t>
  </si>
  <si>
    <t xml:space="preserve">St David’s College - Sustainable Communities for Learning Programme </t>
  </si>
  <si>
    <t>Sustainable Communities for Learning Programme - Community Learning Centres</t>
  </si>
  <si>
    <t>2020
(with ongoing investment)</t>
  </si>
  <si>
    <t>2019 
(with ongoing investment)</t>
  </si>
  <si>
    <t>The loan funding is recycled throughout the term of the programme as loans are repaid. Delivered by RSLs, the loan funding scheme is contributing to increasing the supply of housing by enabling RSLs to secure land supply and thereby ensuring an ongoing pipeline of land is available for housing development.</t>
  </si>
  <si>
    <t>This loan scheme is delivered by the Development Bank of Wales. £10m is being provided as loans to LAs for plot preparation, £30m is being provided as loans for applicants to the scheme. Funding provided in 2018-19 assisted with scheme development.  Scheme launched in 2019.</t>
  </si>
  <si>
    <t xml:space="preserve">The WG will work with LA's and private sector partners to invest in prioritised empty buildings and under-utilised land sites that have worked to undermine investor confidence. Whilst support will be awarded to partners to renew buildings and develop vacant sites, funding is allocated and underpinned on the basis of there being sustainable and economic end uses. </t>
  </si>
  <si>
    <t>The Development Bank of Wales provides financial support for Welsh businesses. This includes loans to start up, strengthen and grow and equity investments for established businesses.</t>
  </si>
  <si>
    <t xml:space="preserve">Sites and Premises </t>
  </si>
  <si>
    <t xml:space="preserve">The Sites and Premises programme underpins many of the aspirations in the Programme for Government (PfG) and the Economic Action Plan by providing modern sites and premises in the right locations across Wales to help Welsh business to grow and develop as well as competing for international investment with the rest of the UK and globally. The Sites and Premises programme will help to deliver a range of wider policy objectives under PfG and will, for example, make a significant impact within the Tech Valleys initiative. </t>
  </si>
  <si>
    <t>Parc Eirin</t>
  </si>
  <si>
    <t xml:space="preserve">A Tourism Fund comprising a mixture of grant together with loan funding provided by the Development Bank of Wales to support investment in Wales’ tourism product.  </t>
  </si>
  <si>
    <t>The scheme will deliver 225 homes, over 50% of which will be affordable. An Innovative Housing Programme Grant has been secured to develop Energy Positive homes which will, for part of the year, be a net exporter of electricity, contributing power to the National Grid. As a result, the homes will achieve near zero carbon emissions during their operational lifetime. Parc Eirin will be the largest energy positive housing project in the UK.  Phases 1-3 have been completed and delivered 110 affordable homes and now looking to develop the remaining phases (4-6), which comprises the balance of 115 homes.</t>
  </si>
  <si>
    <t xml:space="preserve">The cost of refurbishment of the breakwater will be led by Stena and supported by WG.  </t>
  </si>
  <si>
    <t>The schemes to progress through to construction phase were agreed in March 2019.
To date, 6 schemes have commenced construction, with 2 already complete.  A further 10 are due to commence construction in the 2022-23 financial year.  Scheme progression remains subject to business case approval.  Should all schemes within this programme commence, the current and future risk from coastal flooding and erosion will be reduced to over 16,000 properties.</t>
  </si>
  <si>
    <t>Supporting Local Authorities with the affordability of more sustainable food and residual waste treatment infrastructure, the Welsh Government is providing on-going financial support with fixed project contributions towards gate fees during the operational phase. This contribution is based on 25% of the gate fees estimated in projects’ final business cases, where a capital contribution has not been provided. Gate fees are payable from service commencement for a maximum period of 15 or 25 years, for food and residual waste projects respectively. The Welsh Government’s total Local Authority capital support for these projects was £17.5 million.</t>
  </si>
  <si>
    <r>
      <t xml:space="preserve">The WG will fund £12.74m of the total scheme cost, with the balance funded by Blaenau Gwent County Borough Council. </t>
    </r>
    <r>
      <rPr>
        <strike/>
        <sz val="12"/>
        <rFont val="Arial"/>
        <family val="2"/>
      </rPr>
      <t xml:space="preserve">   </t>
    </r>
    <r>
      <rPr>
        <sz val="12"/>
        <rFont val="Arial"/>
        <family val="2"/>
      </rPr>
      <t xml:space="preserve">                                                                                                                        </t>
    </r>
  </si>
  <si>
    <t>The WG will fund £45.31m of the total scheme cost, with the balance funded by Bridgend County Borough Council.</t>
  </si>
  <si>
    <t>The WG will fund £51.60m of the total scheme cost, with £26.86m from Caerphilly County Borough Council and £31.84m via MIM.</t>
  </si>
  <si>
    <t>The WG will fund £164.76m of the total scheme cost, with £74.04m from Cardiff City Council and £45.20m via MIM.</t>
  </si>
  <si>
    <r>
      <t>Projects approved to date</t>
    </r>
    <r>
      <rPr>
        <strike/>
        <sz val="12"/>
        <rFont val="Arial"/>
        <family val="2"/>
      </rPr>
      <t xml:space="preserve"> </t>
    </r>
    <r>
      <rPr>
        <sz val="12"/>
        <rFont val="Arial"/>
        <family val="2"/>
      </rPr>
      <t xml:space="preserve">include Fitzalan High School, Fairwater and Ty Glas land purchase. </t>
    </r>
  </si>
  <si>
    <t>The WG will fund £75.73m of the total scheme cost, with £36.78m from Carmarthenshire County Council and £17.00m via MIM.</t>
  </si>
  <si>
    <t>The WG will fund £9.95m of the total scheme cost, with the balance funded by Ceredigion County Council.</t>
  </si>
  <si>
    <t>Projects approved to date include Cardigan Primary School.</t>
  </si>
  <si>
    <t>The WG will fund £2.70m of the total scheme cost, with £1.20m from Conwy County Borough Council and £39.2m via MIM</t>
  </si>
  <si>
    <t>The WG will fund £33.28m of the total scheme cost, with the balance funded by Denbighshire County Council.</t>
  </si>
  <si>
    <t>The WG will fund £37.46m of the total scheme cost, with the balance funded by Cyngor Gwynedd.</t>
  </si>
  <si>
    <t xml:space="preserve">Projects approved to date include Ysgol Cymerau and Ysgol Trefyrthyr. </t>
  </si>
  <si>
    <t>The WG will fund £42.45m of the total scheme cost, with the balance funded by Merthyr Tydfil County Borough Council.</t>
  </si>
  <si>
    <t>The WG will fund £40.89m of the total scheme cost, with the balance funded by Monmouthshire County Council.</t>
  </si>
  <si>
    <t>The WG will fund £52.33m of the total scheme cost, with the balance funded by Neath Port Talbot County Borough Council.</t>
  </si>
  <si>
    <r>
      <t>Projects approved to date</t>
    </r>
    <r>
      <rPr>
        <strike/>
        <sz val="12"/>
        <rFont val="Arial"/>
        <family val="2"/>
      </rPr>
      <t xml:space="preserve"> </t>
    </r>
    <r>
      <rPr>
        <sz val="12"/>
        <rFont val="Arial"/>
        <family val="2"/>
      </rPr>
      <t>include Cefn Saeson Comprehensive, Abbey Primary, Ysgol Gymraeg Ystalyfera and Ysgol Newydd Cwmtawe.</t>
    </r>
  </si>
  <si>
    <t>The WG will fund £54.77m of the total scheme cost, with the balance funded by Newport City Council.</t>
  </si>
  <si>
    <r>
      <t>Projects approved to date</t>
    </r>
    <r>
      <rPr>
        <strike/>
        <sz val="12"/>
        <rFont val="Arial"/>
        <family val="2"/>
      </rPr>
      <t xml:space="preserve"> </t>
    </r>
    <r>
      <rPr>
        <sz val="12"/>
        <rFont val="Arial"/>
        <family val="2"/>
      </rPr>
      <t xml:space="preserve">include Ysgol Gyfun Gwent Is Coed, Bassaleg and Llanewern Primary. </t>
    </r>
  </si>
  <si>
    <t>The WG will fund £48.98m of the total scheme cost, with £26.27m from Pembrokeshire County Council and £86.83m via MIM.</t>
  </si>
  <si>
    <t>The WG will fund £73.52m of the total scheme cost, with the balance funded by Powys County Council.</t>
  </si>
  <si>
    <t>Projects approved to date include refurbishment of Welshpool High School and Ysgol Cedewain.</t>
  </si>
  <si>
    <t>The WG will fund £85.54m of the total scheme cost, with £48.65m from Rhondda Cynon Taff County Borough Council and £118.0m via MIM.</t>
  </si>
  <si>
    <t xml:space="preserve">Projects approved to date include new Hirwaun Primary School, Ysgol Aberdar, Ysgol Rhydywaun, Hawthorn School, Pontypridd School, Rhydfelin and Bryncelynnog High. </t>
  </si>
  <si>
    <t>The WG will fund £93.45m of the total scheme cost, with £41.01m from Swansea City Council and £15.23m via MIM.</t>
  </si>
  <si>
    <t xml:space="preserve">Projects approved to date include the Pupil Referral Unit, Ysgol Tirdeunaw, Ysgol Tan-y-Lan, Ysgol Gwyr and Bishopston Comprehensive School (refurbishment), Pencoedtre, St Nicholas, Centre for Learning and Wellbeing, Ysgol y Deri and Cowbridge Primary. </t>
  </si>
  <si>
    <t>The WG will fund £35.44m of the total scheme cost, with the balance funded by Torfaen County Borough Council.</t>
  </si>
  <si>
    <t>The WG will fund £69.28m of the total scheme cost, with £37.30m from Vale of Glamorgan County Council and £31.86m via MIM.</t>
  </si>
  <si>
    <t>The WG will fund £23.99m of the total scheme cost, with £12.67m from Wrexham County Council and £52m via MIM.</t>
  </si>
  <si>
    <t>Projects approved to date include Borras English-medium Primary School and Ysgol yr Hafod.</t>
  </si>
  <si>
    <r>
      <t>The WG will fund £44.17m of the total scheme cost, with the balance funded by</t>
    </r>
    <r>
      <rPr>
        <strike/>
        <sz val="12"/>
        <rFont val="Arial"/>
        <family val="2"/>
      </rPr>
      <t xml:space="preserve"> </t>
    </r>
    <r>
      <rPr>
        <sz val="12"/>
        <rFont val="Arial"/>
        <family val="2"/>
      </rPr>
      <t>Bridgend College.</t>
    </r>
  </si>
  <si>
    <r>
      <t>Projects approved to date</t>
    </r>
    <r>
      <rPr>
        <strike/>
        <sz val="12"/>
        <rFont val="Arial"/>
        <family val="2"/>
      </rPr>
      <t xml:space="preserve"> </t>
    </r>
    <r>
      <rPr>
        <sz val="12"/>
        <rFont val="Arial"/>
        <family val="2"/>
      </rPr>
      <t>include the STEAM Academy</t>
    </r>
  </si>
  <si>
    <t>Coleg Sir Gâr intend to fund their programme via MIM.</t>
  </si>
  <si>
    <t>The WG will fund £2.21m of the total scheme cost, with £1.19m from Coleg Gwent and £56m via MIM.</t>
  </si>
  <si>
    <t>The WG will fund £8.06m of the total scheme cost, with the balance funded by Coleg y Cymoedd.</t>
  </si>
  <si>
    <t>The WG will fund £28.87m of the total scheme cost, with the balance funded by Coleg Cambria.</t>
  </si>
  <si>
    <t xml:space="preserve">Grŵp Llandrillo Menai - Sustainable Communities for Learning Programme </t>
  </si>
  <si>
    <t>The WG will fund £32.68m of the total scheme cost, with the balance funded by Grŵp Llandrillo Menai.</t>
  </si>
  <si>
    <r>
      <t>Projects approved to date</t>
    </r>
    <r>
      <rPr>
        <strike/>
        <sz val="12"/>
        <rFont val="Arial"/>
        <family val="2"/>
      </rPr>
      <t xml:space="preserve"> i</t>
    </r>
    <r>
      <rPr>
        <sz val="12"/>
        <rFont val="Arial"/>
        <family val="2"/>
      </rPr>
      <t xml:space="preserve">nclude Glynllifon Small Animal Care, Bangor new campus and Rhyl Stem. </t>
    </r>
  </si>
  <si>
    <t>The WG will fund £2.93m of the total scheme cost, with the balance funded by Merthyr Tydfil College.</t>
  </si>
  <si>
    <t>Cardiff and the Vale College intend to fund their programme via MIM.</t>
  </si>
  <si>
    <t>The WG will fund £6.27m of the total scheme cost, with the balance funded by Pembrokeshire College.</t>
  </si>
  <si>
    <t xml:space="preserve">Projects approved to date include remodelling and refurbishment of the campus and ILS. </t>
  </si>
  <si>
    <t>The WG will fund £16.95m of the total scheme cost, with the balance funded by Gower College Swansea.</t>
  </si>
  <si>
    <t>The WG will fund £6.97m of the total scheme cost, with £3.75m from Neath Port Talbot College (NPTC) Group and £26.36m via MIM.</t>
  </si>
  <si>
    <t>The WG will fund £4.66m of the total scheme cost, with the balance funded by St David’s College.</t>
  </si>
  <si>
    <t xml:space="preserve">Projects approved to date include remodelling of the campus and the new teaching block. </t>
  </si>
  <si>
    <t>Pilot Schemes identified and delivered through the Sustainable Communities for Learning Programme.</t>
  </si>
  <si>
    <t>The childcare offer capital programme was established to respond to the expected increase in demand as the Welsh Government funded 30 hours of Childcare and Early Education (delivered via the Foundation Phase) for eligible working parents of 3-4 year olds was rolled out. Capital funding has been allocated to local authorities across Wales to renovate or develop new childcare buildings, to increase capacity of childcare settings and support more Welsh medium places. Some childcare capital projects are being co-located within new schools built under the Sustainable Communities for Learning programme.</t>
  </si>
  <si>
    <t>The NHS capital budget will continue to be invested in infrastructure to support the delivery of safe, sustainable and accessible high quality services and to take forward the transformation of healthcare provision in the acute clinical services, primary care and social care provision in the community sectors.  The capital budget will also focus on priority investments covering imaging and diagnostic equipment, decarbonisation opportunities, mental health and wider hospital infrastructure including digital and informatics.</t>
  </si>
  <si>
    <t>WG funding approved May 2022</t>
  </si>
  <si>
    <t>Development of a replacement Health and Well Being Centre in Newport East. This is part of the All Wales - Primary Care Pipeline Scheme.</t>
  </si>
  <si>
    <t>WG funding subject to Full Business Case (FBC) approval. The FBC was submitted in June 2022 and it is now under consideration by officials.</t>
  </si>
  <si>
    <t xml:space="preserve">The development of the RSC is a joint project by ABUHB and Velindre University NHS Trust (UNHST). ABUHB are leading on the scheme as the RSC will be an asset held by ABUHB at its Nevill Hall site.  </t>
  </si>
  <si>
    <t>WG funding - the Business Justification Case (BJC) was approved in June 2022</t>
  </si>
  <si>
    <t xml:space="preserve">Development of a new Joint Advisory Group (JAG) compliant unit with four endoscopy procedure rooms and associated support spaces at Royal Gwent Hospital (RGH). </t>
  </si>
  <si>
    <t>WG funding. The FBC was approved in March 2021.</t>
  </si>
  <si>
    <t>Development of a replacement Health and Well Being Centre in Tredegar. This is part of the All Wales - Primary Care Pipeline Scheme.</t>
  </si>
  <si>
    <t>WG funding - The FBC was approved in February 2022</t>
  </si>
  <si>
    <t>WG funding. The Outline Business Case (OBC) has been approved and the FBC is under consideration.</t>
  </si>
  <si>
    <t>WG funding. The FBC was approved in September 2021</t>
  </si>
  <si>
    <t xml:space="preserve">Co-location of the Genomics Partnership Wales services - consolidating services is expected to provide greater efficiency, reduce variation and raise standards. </t>
  </si>
  <si>
    <t>WG funding subject to FBC approval - The OBC was approved in October 2021. The FBC is expected in the autumn of 2022.</t>
  </si>
  <si>
    <t>Development of a new Hybrid Theatre and a Major Trauma Theatre at the University Hospital of Wales, Cardiff.</t>
  </si>
  <si>
    <t>Cardiff &amp; Vale University Health Board - Expansion of Endoscopy Theatres at University Hospital Llandough (UHL)</t>
  </si>
  <si>
    <t>WG funding - the BJC was approved in December 2021</t>
  </si>
  <si>
    <t>Expansion of the Endoscopy Unit at UHL plus other works as required for JAG accreditation</t>
  </si>
  <si>
    <t>WG funding. The FBC was approved in September 2020.</t>
  </si>
  <si>
    <t>Development of an integrated Health &amp; Well-Being Centre in Bridgend. This forms part of a much larger Health and Wellbeing Village including general needs and supported housing. This is part of the All Wales - Primary Care Pipeline Scheme.</t>
  </si>
  <si>
    <t>Works related to remedial action at both Withybush and Glangwili General Hospitals to address the need to comply with fire prevention notices and improve the safety of staff, patients and visitors.</t>
  </si>
  <si>
    <t>WG funding - The FBC was approved in March 2021</t>
  </si>
  <si>
    <t>Redevelopment of the Machynlleth Community Hospital</t>
  </si>
  <si>
    <t>WG funding - The FBC was approved in December 2020</t>
  </si>
  <si>
    <t>WG funding subject to approval - The FBC was submitted in June 2022 and is now under consideration by officials.</t>
  </si>
  <si>
    <t>Procurement of an Integrated Radiotherapy Solution (IRS) that will ensure Velindre University NHS Trust (VUNHST) can continue to deliver safe, efficient and effective Radiotherapy Services to the population of south east Wales.</t>
  </si>
  <si>
    <t>Funded via MIM.  OBC approved and FBC in development.</t>
  </si>
  <si>
    <t xml:space="preserve">WG funding approved Feb 2022 </t>
  </si>
  <si>
    <t>WG funding annually subject to submission and approval of individual business cases.
Programme (Strategic Outline Programme) has been endorsed by WG and covers annual vehicle replacement.</t>
  </si>
  <si>
    <t>As a successor to the Integrated Care Fund, the HCF supports the NHS, social care, housing providers and other partners to work together to provide housing and accommodation supporting models of care which enable vulnerable people to live independently, or regain independent living via intermediate care settings, and the provision of local accommodation for vulnerable people who might otherwise be placed in placements  out of county and out of country. Complements the Integration and Rebalancing Capital Fund (H&amp;SS).</t>
  </si>
  <si>
    <t xml:space="preserve">The primary focus of the ORP is on decarbonising homes whilst also simultaneously creating multiple other benefits through the development of new skills, assessment tools, supply chains and procurement frameworks that encourage SME development and create jobs. This investment will allow us to test the approach in many more homes. It is easily expandable and sustainable and can build sufficient knowledge and Welsh expertise to support a larger roll-out and help meet our 2050 decarbonisation targets. </t>
  </si>
  <si>
    <t>This programme seeks to improve the energy efficiency of homes and combat fuel poverty.
The ORP will support the longer term challenge of addressing climate change</t>
  </si>
  <si>
    <t>The scheme will deliver over 250 affordable homes and 250 open market homes, together with land for a new school. The remediation contract has completed, and construction commenced in late 2019.</t>
  </si>
  <si>
    <r>
      <t>£67.8m has been approved by the</t>
    </r>
    <r>
      <rPr>
        <strike/>
        <sz val="12"/>
        <rFont val="Arial"/>
        <family val="2"/>
      </rPr>
      <t xml:space="preserve"> </t>
    </r>
    <r>
      <rPr>
        <sz val="12"/>
        <rFont val="Arial"/>
        <family val="2"/>
      </rPr>
      <t xml:space="preserve">WG up to 2021-22 with a further £25m allocated for 2022-25. The scheme is administered by LAs and delivered through third parties. </t>
    </r>
  </si>
  <si>
    <t>To date £40m has been approved by the WG. The funding is available over a 15 year period and should be recycled three times during this period. The scheme is administered by the LA’s. Loans for private landlords (HIH) have been available since 2012.  Owner occupiers have been able to access finance since 2014 (HIL).</t>
  </si>
  <si>
    <r>
      <t xml:space="preserve">Transforming Towns was launched in January 2020 to address the decline in town centres and the reduced demand for high street retail and builds on </t>
    </r>
    <r>
      <rPr>
        <strike/>
        <sz val="12"/>
        <rFont val="Arial"/>
        <family val="2"/>
      </rPr>
      <t xml:space="preserve">the </t>
    </r>
    <r>
      <rPr>
        <sz val="12"/>
        <rFont val="Arial"/>
        <family val="2"/>
      </rPr>
      <t xml:space="preserve">existing regeneration programmes which began in 2018.  The focus of the Programme is sustainable growth of our towns, through interventions that include improved biodiversity and green infrastructure; reuse of derelict buildings; increasing the variety of services on offer in towns with an emphasis on flexible working and living space; and access to services and leisure.  In addition, our work to transform towns collaborates across Government to enhance existing investments such as public transport improvements and enhanced active travel routes. The current round of funding will support the programme from 2022 through to 2025.
</t>
    </r>
  </si>
  <si>
    <t>WG loan funding matched by public and private sector funding.</t>
  </si>
  <si>
    <t>This developing Programme is part of Transforming Towns and proposes long term loan funding to acquire and remediate stalled strategic in town centres for development.  The ambition is for the creation of high quality housing sites which incorporate Welsh Government space standards, enhanced energy efficiency, accessibility to both public transport and active travel routes to reduce car dependence, green space and 50% affordable homes.</t>
  </si>
  <si>
    <t xml:space="preserve">The project is to be funded WG and has two elements : Phase 1 - AMRC Cymru – Opened in 2019 it provides 6,500m2 of highly specialised space focussed on high value manufacturing capabilities, aligned to industry.
Phase 2 – Advanced Technology Research Centre (ATRC) - To complement AMRC Cymru, this proposed facility will develop technology and software capabilities and have a greater emphasis on specialist skills for industry requirements. In July 2018, the Minister announced the intention to explore the development of ATRC, adjacent to the Defence Electronics &amp; Components Agency (DECA) at MOD Sealand. In September 2019 WG and MOD signed a ‘Partnering Principles’ agreement which set out a clear joint ambition for ATRC. The size of the facility is expected to be circa 3,000sqm. It is envisaged the delivery model will mirror that of AMRC Cymru. </t>
  </si>
  <si>
    <t>Grant funding from the WG provided to Cadw and Welsh Government Sponsored Bodies, with some match funding from partners such as LAs.</t>
  </si>
  <si>
    <t>Wales Tourism Investment Fund</t>
  </si>
  <si>
    <t>This programme funds coastal schemes led by LAs to reduce risk from flooding and coastal erosion. Welsh Government provide 85% of the funding.  The remaining 15% match funding must be found by the LA which could be paid from their own reserves, or from a third party benefitting from the investment.</t>
  </si>
  <si>
    <t>Supporting Local Authorities with funding to enable urgent action to deliver legal compliance with limit values for nitrogen dioxide published in the Ambient Air Quality Directive and related Welsh regulations.</t>
  </si>
  <si>
    <t xml:space="preserve">The Programme is designed to improve schools and colleges in poor condition, reduce surplus capacity and improve standards through the provision of an environment that is able to deliver a 21st century curriculum. The first wave of investment started in 2013 and whilst the majority of projects have been completed there is ongoing investment which are detailed in the LA breakdown below. </t>
  </si>
  <si>
    <t xml:space="preserve">LA and WG funding.  Match funding provided by the WG will be dependent on the nature of the education facility but at a minimum of 65%. This is subject to the receipt and approval of business cases for individual projects. 
</t>
  </si>
  <si>
    <t xml:space="preserve">March 2021 for phase 2. March 2022 or March 2023 phase 3 </t>
  </si>
  <si>
    <t>Caerphilly</t>
  </si>
  <si>
    <t>Housing Revenue Account - Post Asset Management Strategy</t>
  </si>
  <si>
    <t>15m per annum</t>
  </si>
  <si>
    <t xml:space="preserve">30 year programme to maintain the £266m investment in achieving the WHQS. </t>
  </si>
  <si>
    <t>Housing Revenue Account - New Build</t>
  </si>
  <si>
    <t>WG funding will be determined using the SVM model so can vary per project. Proposal to build 400 new homes by 2025.</t>
  </si>
  <si>
    <t xml:space="preserve">Caerphilly </t>
  </si>
  <si>
    <t>Social Services-Respite Facility</t>
  </si>
  <si>
    <t>LA Funded</t>
  </si>
  <si>
    <t xml:space="preserve">Site and funding agreed. </t>
  </si>
  <si>
    <t>Education- Ysgol Cwm Gwyddon</t>
  </si>
  <si>
    <t>Construction of a new Welsh medium primary school. Construction currently underway.</t>
  </si>
  <si>
    <t>Education-Llancaeach/Llanfabon Primary School</t>
  </si>
  <si>
    <t>Proceeded to Planning and Full Business Case to be approved by WG. Once approved this will start  in next 3 years.</t>
  </si>
  <si>
    <t>Education-Plasyfelin Primary</t>
  </si>
  <si>
    <t>Education-Centre for Vulnerable Learners</t>
  </si>
  <si>
    <t>Education-Trinity Fields Schools Expansion</t>
  </si>
  <si>
    <t>Expansion of Trinity Fields School. Currently revised plans being submitted.</t>
  </si>
  <si>
    <t>Cwm Ifor Solar Farm</t>
  </si>
  <si>
    <t>This is currently in planning stage. The timescale stated is for the construction of the  solar farm</t>
  </si>
  <si>
    <t>Penallta Park Visitor Centre</t>
  </si>
  <si>
    <t>LA (£1.168m) WG £903k</t>
  </si>
  <si>
    <t>Caerphilly Interchange</t>
  </si>
  <si>
    <t>Existing station developed into a mixed-use transport hub</t>
  </si>
  <si>
    <t>Caerphilly New Market Hall</t>
  </si>
  <si>
    <t>This will provide a new mixed use market hall in Caerphilly.</t>
  </si>
  <si>
    <t>Enhancement limited to incorporating modern engineering techniques and practices in order to maximise life of carriageway and minimise future maintenance costs. Priority given to strategic routes; carriageways with high expenditure on temporary repairs and carriageways that generate high volume of third party claims. Works progressing.</t>
  </si>
  <si>
    <t>Denbighshire</t>
  </si>
  <si>
    <t xml:space="preserve">4 possible schools under discussion </t>
  </si>
  <si>
    <t>Schools Capital Maintenance</t>
  </si>
  <si>
    <t>Ongoing works. Local Authority (LA) funding £6.05m, WG £1.8m</t>
  </si>
  <si>
    <t>Highways Maintenance</t>
  </si>
  <si>
    <t>Highways Maintenance programme is funded by DCC. Welsh Government grants for the period 2018-2021.</t>
  </si>
  <si>
    <t xml:space="preserve">Countywide - £4m has been allocated by DCC in 2022/23 and it is planned to continue this for 2 further years. </t>
  </si>
  <si>
    <t>Bridges Maintenance</t>
  </si>
  <si>
    <t>Funded by DCC - on going works</t>
  </si>
  <si>
    <t>East Rhyl Coastal Defence</t>
  </si>
  <si>
    <t>£27.5m Construction scheme. Funding: 85% WG, 15% DCC.</t>
  </si>
  <si>
    <t>Construction phase commenced April 2020 and should be finished early 2023 .</t>
  </si>
  <si>
    <t>Central Rhyl Coastal Defence</t>
  </si>
  <si>
    <t xml:space="preserve">£2.55m Design 100% WG. £28.7m Construction. 85% WG, 15% LA. </t>
  </si>
  <si>
    <t>Design phase commenced May 2020. Construction Phase subject to WG/LA approval process and funding availability - application November 2022</t>
  </si>
  <si>
    <t>Central Prestatyn Coastal Defence</t>
  </si>
  <si>
    <t>£1.48 Design 100% WG. £16.67 Construction 85% WG, 15% LA.</t>
  </si>
  <si>
    <t>Housing Revenue Account (HRA) – Planned Improvements</t>
  </si>
  <si>
    <t>planned programme 2022-23 to 2025-26</t>
  </si>
  <si>
    <t xml:space="preserve">Housing Revenue Account (HRA) – New Builds </t>
  </si>
  <si>
    <t>planned programme 2022-23 to 2024-25</t>
  </si>
  <si>
    <t>Extra Care</t>
  </si>
  <si>
    <t xml:space="preserve">ongoing </t>
  </si>
  <si>
    <t>LA contribution for £5m agreed for Llys Awelon, Ruthin - Extra Care Development.</t>
  </si>
  <si>
    <t>Part of the original corporate plan 2017. capital plan figures for 2022-23</t>
  </si>
  <si>
    <t>Remodelling Waste Service</t>
  </si>
  <si>
    <t>WG approved funding £11.132 and DCC £9.363. .</t>
  </si>
  <si>
    <t>Segregated kerbside weekly recycling service, along with four weekly residual waste collection.</t>
  </si>
  <si>
    <t>Queens Market Redevelopment, Rhyl - Phase 1</t>
  </si>
  <si>
    <t>WG/WEFO Grants totalling £8.0m with the remaining DCC funding</t>
  </si>
  <si>
    <t>Development of an indoor market hall and flexible event space</t>
  </si>
  <si>
    <t>Rhyl Town Centre Contemporary Living and Independent Retail</t>
  </si>
  <si>
    <t>WG Targeted Regeneration Investment £1.32m, DCC £1.02m.</t>
  </si>
  <si>
    <t>full redevelopment and renovation of three town centre properties to provide for business space and housing. - on - going</t>
  </si>
  <si>
    <t>Salt barns at Corwen and Lon parcwr depot</t>
  </si>
  <si>
    <t>DCC Prudential funding</t>
  </si>
  <si>
    <t xml:space="preserve">Ruthin and Corwen </t>
  </si>
  <si>
    <t xml:space="preserve">Botanical Gardens depot Improvements </t>
  </si>
  <si>
    <t>Rhyl</t>
  </si>
  <si>
    <t>Childcare Provision</t>
  </si>
  <si>
    <t xml:space="preserve">Planned spend in 2022/23 is £2.8m </t>
  </si>
  <si>
    <t>Expansion/Re-location of three childcare groups at Denbigh and Rhyl.</t>
  </si>
  <si>
    <t>Newport</t>
  </si>
  <si>
    <t>Local Authority (LA) £33m and Welsh Government (WG) £65m grant funding.</t>
  </si>
  <si>
    <t>Schemes will be approved on an individual basis on submission of a Business Case to Welsh Government.</t>
  </si>
  <si>
    <t>WG grant funding.</t>
  </si>
  <si>
    <t>To provide further provision of Welsh medium primary education in Newport.</t>
  </si>
  <si>
    <t>Renovation Grants (Disabled facilities) &amp; adaptations</t>
  </si>
  <si>
    <t>LA – Tendered as individual contracts, as specific schemes are identified. Local Authority (LA) £7.3m and Intermediate care funded £1.1m grant funding.</t>
  </si>
  <si>
    <t>Authority operates option of agency scheme for householders. 
Location: Newport various.</t>
  </si>
  <si>
    <t>Asset Management Programme</t>
  </si>
  <si>
    <t xml:space="preserve">LA – Tendered as individual contracts, as specific schemes are identified. Local Authority (LA) £7.9m </t>
  </si>
  <si>
    <t>Capitalised maintenance of all LA buildings. Location: Newport various.</t>
  </si>
  <si>
    <t>Newport Station Footbridge</t>
  </si>
  <si>
    <t>WG grant funding</t>
  </si>
  <si>
    <t>To build an unsegregated, shared use Active Travel Bridge over the main railway line.
Location: Newport – Devon Place to Queensway.</t>
  </si>
  <si>
    <t>Street lighting LED</t>
  </si>
  <si>
    <t>To replace all street lighting in Newport to LEDs.
Location: Newport, various.</t>
  </si>
  <si>
    <t>Newport City Council capital funding contribution based on population share of £120m total LA contribution.</t>
  </si>
  <si>
    <t>The total CCRCD encompasses ten LAs with Cardiff Council being the Lead Authority.</t>
  </si>
  <si>
    <t>Vehicle Replacement Programme</t>
  </si>
  <si>
    <t>LA funding £6.4m, grant funding £1.8m</t>
  </si>
  <si>
    <t>To replace the Council's Fleet on a cyclical basis.</t>
  </si>
  <si>
    <t>Market Arcade</t>
  </si>
  <si>
    <t>LA Funding / WG grant funding / Heritage Lottery Funding.</t>
  </si>
  <si>
    <t>Renovation of the Market Arcade in Newport.</t>
  </si>
  <si>
    <t>Carmarthenshire</t>
  </si>
  <si>
    <t>Project/Programme</t>
  </si>
  <si>
    <t>Start Date</t>
  </si>
  <si>
    <t>End Date</t>
  </si>
  <si>
    <t>Network Rail</t>
  </si>
  <si>
    <t>Wales Route renewal plans for Control Period 6 (2019-24)</t>
  </si>
  <si>
    <t>Renewal of railway assets including signalling, track, structures and other assets. Significant projects during control period 6 (2019 - 2024) include: the renewal or refurbishment of almost 250 miles of track across the network; the renewal of a Grade II listed viaduct at Barmouth; and the resignalling project for South West Wales.</t>
  </si>
  <si>
    <t>Access for All Funding for Wales</t>
  </si>
  <si>
    <t>To provide improved accessibility at 11 stations across the route, with match funding from the Welsh Government.</t>
  </si>
  <si>
    <t>Water - Dŵr Cymru Welsh Water</t>
  </si>
  <si>
    <t>Collecting, Storing and Transferring Raw Water</t>
  </si>
  <si>
    <t>Financed through Welsh Water by customers, capital markets and bank finance. Delivery through the company’s in-house and supply chain resources.</t>
  </si>
  <si>
    <t>The purpose of this investment is to improve raw water storage and security of supply and to comply with legislative obligations including: The Reservoirs Act 1975 and Flood Water Management Act 2010. This investment also improves water quality through investment in Catchment level solutions with particular focus on the Brecon Beacons.</t>
  </si>
  <si>
    <t>Water distribution</t>
  </si>
  <si>
    <t>Investment in the infrastructure in Welsh Water’s distribution area are required to reduce the number of times customers need to contact us due to the appearance or taste of our water. Works will include improving the condition of trunk and distribution mains to reduce burst pipes and discolouration and will improve reliability and serviceability. The investment will also further improve the quality of water leaving our treatment works.</t>
  </si>
  <si>
    <t>This investment will reduce our levels of leakage over the 5 year period by 15% from 2020 levels. We will invest in technologies to help us identify where pipes are leaking more quickly and also invest in supporting customers to reduce leakage and water usage within the home, through our "Cartref" programme.</t>
  </si>
  <si>
    <t>Water distribution.</t>
  </si>
  <si>
    <t xml:space="preserve">Water distribution. </t>
  </si>
  <si>
    <t xml:space="preserve">Wastewater network. </t>
  </si>
  <si>
    <t>Investment is designed to enhance waste water assets in order to cope with the capacity required by a growing population. It will also ensure that first time sewerage applications are assessed and delivered where appropriate.</t>
  </si>
  <si>
    <t>Transferring and treating Wastewater to protect the Environment (NEP programme - wastewater treatment works)</t>
  </si>
  <si>
    <t>This investment is designed to deliver improvements to assets to meet Water Framework Directive, Habitats directive and conservation drivers (as determined in the National Environment programme). Work planned at wastewater treatment works and within the network will reduce the impact of our activities on the environment. Improvements to assets will also help meet Shellfish Water Directive water quality requirements, by reducing spills and overflows from the sewerage network and will help ensure that the company is able to maintain compliance with regulatory permits. Installation of monitors and impact investigation programmes will ensure that future investment is based on sound evidence and sustainable technologies.</t>
  </si>
  <si>
    <t>Transferring and Treating Wastewater to protect the Environment (NEP programme - CSOs)</t>
  </si>
  <si>
    <t xml:space="preserve">This investment is designed to deliver a reduction in the spills from our storm overflows, targeting those that are known to be impacting on water quality and are cost beneficial to address. </t>
  </si>
  <si>
    <t>Sewer flooding reduction programme</t>
  </si>
  <si>
    <t>Investment in our sewer networks to reduce the risk of our customers experiencing sewer flooding (external and internal).</t>
  </si>
  <si>
    <t>Clean water treatment</t>
  </si>
  <si>
    <t xml:space="preserve">Financed through Welsh Water by customers, capital markets and bank finance. Delivery through an appointed provider as per Ofwat 'Direct Procurement for Customers' process. </t>
  </si>
  <si>
    <t xml:space="preserve">Investment in new Water Treatment Works near Merthyr Tydfil to improve resilience, address water quality issues, and replace ageing treatment works. </t>
  </si>
  <si>
    <t>Water -  Hafren Dyfrdwy</t>
  </si>
  <si>
    <t>Improving Dams &amp; Treated Water Reservoirs</t>
  </si>
  <si>
    <t>18.0 </t>
  </si>
  <si>
    <t>Private sector led investment.</t>
  </si>
  <si>
    <t>Investment in key assets.</t>
  </si>
  <si>
    <t>Lead pipe replacement</t>
  </si>
  <si>
    <t>2.1 </t>
  </si>
  <si>
    <t>Enhancement: Water &amp; Waste</t>
  </si>
  <si>
    <t>9.0 </t>
  </si>
  <si>
    <t>General maintenance to ensure the assets continue to perform their duty.</t>
  </si>
  <si>
    <t>Ongoing maintenance Water, Waste &amp; Property</t>
  </si>
  <si>
    <t>28.4 </t>
  </si>
  <si>
    <t>Maintenance of non-infrastructure above ground assets.</t>
  </si>
  <si>
    <t>NEP Programme: Quality Schemes</t>
  </si>
  <si>
    <t>4.8 </t>
  </si>
  <si>
    <t>Water quality improvement at treatment works.</t>
  </si>
  <si>
    <t>NEP Programme: Water Eels, flow compliance </t>
  </si>
  <si>
    <t> 3.9 </t>
  </si>
  <si>
    <t>Biodiversity, eels, flow compliance.</t>
  </si>
  <si>
    <t>Security and Emergency Measures Direction (SEMD)</t>
  </si>
  <si>
    <t>0.8 </t>
  </si>
  <si>
    <t>Funding for third party grants made to householders/ homeowners to make adaptations to their homes which enables them to stay in their own homes for longer.</t>
  </si>
  <si>
    <t>Amman Valley Leisure Centre 3G Pitch</t>
  </si>
  <si>
    <t>LA 1.7m</t>
  </si>
  <si>
    <t>Highways</t>
  </si>
  <si>
    <t>LA 5.4</t>
  </si>
  <si>
    <t>Bridges and Structures</t>
  </si>
  <si>
    <t>LA 2</t>
  </si>
  <si>
    <t>Strengthening works to bridges, culverts and embankmemnts to accommodate heavier vehicles.</t>
  </si>
  <si>
    <t>Tywi Valley Path - Levelling Up Fund</t>
  </si>
  <si>
    <t>Capital Maintenance</t>
  </si>
  <si>
    <t>A programme of planned and unplanned works to building across the Council's estate.</t>
  </si>
  <si>
    <t>Decarbonisation of Estate Programme</t>
  </si>
  <si>
    <t>Non MEP Education Works</t>
  </si>
  <si>
    <t>A programme of works to adapt school buildings to ensure maintream education for all.</t>
  </si>
  <si>
    <t>An ongoing programme of improvements to schools.</t>
  </si>
  <si>
    <t xml:space="preserve">Transformational Strategy Project Fund </t>
  </si>
  <si>
    <t>City Deal - Pentre Awel Wellness Project</t>
  </si>
  <si>
    <t>Swansea Bay City Region within Carmarthenshire will see the development of the Pentre Awel Wellness Centre.  Zone 1 of the proposed wider development which will be delivered as in future.</t>
  </si>
  <si>
    <t>City Deal - Llanelli Leisure Centre</t>
  </si>
  <si>
    <t>A new Leisure Centre for Llanelli delivered as part of Zone 1 of the Pentre Awel Development.</t>
  </si>
  <si>
    <t>Carmarthen Hub - Levelling Up Fund</t>
  </si>
  <si>
    <t>Provision of a central town centre partnership Hub for Health, Education, Leisure and Heritage Facilities.</t>
  </si>
  <si>
    <t>LA 14.7</t>
  </si>
  <si>
    <t>LA 5.9</t>
  </si>
  <si>
    <t>LA 2.5</t>
  </si>
  <si>
    <t xml:space="preserve">LA 3.1 </t>
  </si>
  <si>
    <t>The WG will meet £34.75m of the total scheme cost, with the balance funded by Anglesey County Council.  £27.86m will be funded via the MIM with £12.18m for Capital costs.  [this breakdown doesn't add back to the scheme total]</t>
  </si>
  <si>
    <t xml:space="preserve">Ongoing rolling programme </t>
  </si>
  <si>
    <t xml:space="preserve">Ongoing. </t>
  </si>
  <si>
    <t>LA 5m</t>
  </si>
  <si>
    <t>Sustainable Communities for Learning Programme Band B</t>
  </si>
  <si>
    <t>Project / Programme</t>
  </si>
  <si>
    <t>Estimated Total Scheme Value   (£m)</t>
  </si>
  <si>
    <t xml:space="preserve">Sustainable Communities for Learning Programme </t>
  </si>
  <si>
    <t>Sustainable Communities for Learning Programme  – Band B</t>
  </si>
  <si>
    <t xml:space="preserve">WG Loan £2.2m </t>
  </si>
  <si>
    <t>Local Authority (LA) (HRA)80%/ Grant (MRA) 20%</t>
  </si>
  <si>
    <t>Sustainable Communities for Learning Programme/LA Match Funding</t>
  </si>
  <si>
    <t>Transport for Wales (TfW) funding of £2.4 agreed under access for all funding. A bid to the UK Government's LUF has been submitted for the full transport interchange scheme to go ahead.</t>
  </si>
  <si>
    <t>£810k LA funding alongside £1890k from WG Transforming Towns Fund (awaiting approval Oct 2022)</t>
  </si>
  <si>
    <t>LA £79m / WG £126m per intervention rates – Estimated total cost envelope. Frameworks.</t>
  </si>
  <si>
    <t>Local Authority (LA) £10.5m – External contractors and Care and Repair agency.</t>
  </si>
  <si>
    <t>Sustainable Commmunities for Learning Programme - Band B</t>
  </si>
  <si>
    <t>Sustainable Communities for Larning Programme – Band B</t>
  </si>
  <si>
    <t>Sustainable Communities for Learning Programme Band B - Maendy School New Build</t>
  </si>
  <si>
    <t xml:space="preserve">Sustainable Communities for Learning Programme Band B - refurbishment of Ysgol Bryn Onnen </t>
  </si>
  <si>
    <t>Sustainable Communities for Learning Programme Band B - refurbishment of Ysgol Gymraeg Cwmbran</t>
  </si>
  <si>
    <t>Sustainable Communities for Learning Programme Band B - extension to Crownbridge Special School</t>
  </si>
  <si>
    <t>Sustainable Communities for Learning Programme Band A</t>
  </si>
  <si>
    <t>LA and WG. (Sustainable Communities for Learning Programme).</t>
  </si>
  <si>
    <t>Sustainable Communities for Learning Programme - Abergavenny Comprehensive -Tranche B</t>
  </si>
  <si>
    <t>Climate Challenge Programme (Carbon Management Plan)</t>
  </si>
  <si>
    <t>Ammanford Primary Dual Stream Sustainable Communities for Learning Band B - Design stage Projects</t>
  </si>
  <si>
    <t>Pembrey  Sustainable Communities for Learning Band B</t>
  </si>
  <si>
    <t>Small Modular Reactors/ Advanced Modular Reactors</t>
  </si>
  <si>
    <t>Potential for the delivery of first-of-a-kind new nuclear facilities at Trawsfynydd under consideration if Cwmni Egino is successful in attracting SMR vendor and investment. Potential also for Medical Radioisotopes and Research Reactor</t>
  </si>
  <si>
    <t>Fixed Offshore wind</t>
  </si>
  <si>
    <t xml:space="preserve">Contract for Difference and delivery by private developers via the Crown Estate leasing round for fixed offshore wind. Offshore wind was the cheapest technology in the current CfD auction (July 2022). </t>
  </si>
  <si>
    <t>Floating Offshore Wind</t>
  </si>
  <si>
    <t>There are currently 5 test and development projects, of up to 100MW, either under review or been offered sea bed leases by the Crown Estate.  Crown Estate has announced an intention to deliver 20GW of floating offshore wind in the Celtic Sea by 2045.  The first round of 4GW will be delivered by 2035 (July 2022).</t>
  </si>
  <si>
    <t>Onshore Wind</t>
  </si>
  <si>
    <t xml:space="preserve">Onshore wind is included in the Contract for Difference scheme, and some onshore projects were successful in the latest auctionreults (July 2022). </t>
  </si>
  <si>
    <t>Solar</t>
  </si>
  <si>
    <t xml:space="preserve">Solar is included in the Contract for Difference Scheme, and many solar projects across the UK were successful in the latest CfD auction result (July 2022). Private sector led, several solar projects proposed in Wales e.g. 5 projects for Ynys Mon (around 600Mw in total). </t>
  </si>
  <si>
    <t>Energy from Waste – Parc Adfer</t>
  </si>
  <si>
    <t>Ten procurement projects, incorporating residual waste and anaerobic digestion for food waste, providing over 75MW are proposed, consented or under construction. Private sector investment with 23 year loan from Green Investment Bank/Siemens. WG Funding £5.56m revenue pa (25 years). The Parc Adfer funding is funding to support the five North Wales Local Authority’s and covers the 25 year life of the project.</t>
  </si>
  <si>
    <t>The construction phase for the new £180m energy- from-waste facility for North Wales (Parc Adfer) started at the beginning of 2017 and will take an estimated three years to complete. Once operations commence in 2019, post-recycled residential and business waste from five North Wales partnership authorities will be diverted from landfill to generate clean and sustainable energy for local homes and businesses. Parc Adfer will also be capable of providing heat and steam to local industry and nearby homes, an opportunity Wheelabrator Technologies is actively pursuing with local authorities and the Welsh Government. The facility aims to use local suppliers wherever possible through the construction and operational phases.</t>
  </si>
  <si>
    <t>Hydro Pumped Storage</t>
  </si>
  <si>
    <t>Private sector led. Glyn Rhonwy project has received development consent. Financing now a challenge after changes to embedded generation compensation payments, project currently paused. Based on outline figures, the project is expected to cost approximately £200m. Dinorwig have announced £50m upgrade to two of the existing four turbines which will further extend the life of the installation.</t>
  </si>
  <si>
    <t>Single proposal in North Wales for a pumped it is understood further sites have been identified for schemes of similar scale. Storage clearly critical to grid balancing with more intermittent renewables but battery projects seem favoured.</t>
  </si>
  <si>
    <t>Marine Energy – Wave and Tidal Stream</t>
  </si>
  <si>
    <t>Tidal Energy Ltd went into administration on 17 October 2016. DeltaStream technology development project did achieve its primary objective and has provided a significant amount of learning to the sector and the local supply chain. Marine energy projects are being delivered by Minesto, Marine Power Systems and Wave-tricity supported by EU funding. Morlais (West Anglesey) tidal demonstration zone has attracted ten tidal stream developers and has been awarded £4.5m of EU and £200k Welsh government funds. The Menter Môn Morlais scheme has been set up to help accelerate the development and commercialisation of multiple tidal stream technologies in the Crown Estate awarded Morlais Demonstration Zone. Wave Hub  are undertaking a technical and commercial feasibility study of the south Pembrokeshire wave demonstration zone and have been successful in gaining consent for its phase 1 demonstration zones which are for testing small devices and apparatus for six months, they are now working on phase 2 which are for larger devices.</t>
  </si>
  <si>
    <t>Transport</t>
  </si>
  <si>
    <t>A40 West of St Clears Improvement – Llanddewi Velfrey to Redstone Cross</t>
  </si>
  <si>
    <t>Improvement of a 4.3 miles length of the existing single carriageway A40 to a 2+1 configuration to improve road safety as well as journey times and reliability. Second phase of the A40 west of St Clears improvement scheme which will improve access to the ports of Fishguard and Milford Haven, as well as the Haven Waterway Enterprise Zone.</t>
  </si>
  <si>
    <t>A465 Hirwaun – Section 5 (Dowlais to A470) and Section 6 (A470 to Hirwaun)</t>
  </si>
  <si>
    <t xml:space="preserve">Improvement of a 9.94 miles length of the existing A465 between Dowlais and Hirwaun from a single three lane carriageway to dual two lane carriageway and associated grade-separated junctions.
Future Valleys consortium were appointed to construct, operate and maintain the scheme for a period of 30 years post-construction. </t>
  </si>
  <si>
    <t>A483 Llandeilo</t>
  </si>
  <si>
    <t>The investment will assist with congestion and air quality around Llandeilo. Transport appraisals currently being reviewed.</t>
  </si>
  <si>
    <t>A487 New Dyfi Bridge</t>
  </si>
  <si>
    <t>Financed and delivered by the WG.</t>
  </si>
  <si>
    <t>New 0.75 miles trunk road to the north of Machynlleth to address flooding and resilience issues.</t>
  </si>
  <si>
    <t>A55 Third Menai Crossing</t>
  </si>
  <si>
    <t>A new crossing of the Menai Strait to improve safety, journey times and network resilience.</t>
  </si>
  <si>
    <t>A55/A494/A458
Flintshire Corridor</t>
  </si>
  <si>
    <t>Improvement of approximately 7.45 miles of carriageway between Queensferry and Northop to address traffic congestion, resilience and safety issues in the Deeside area.</t>
  </si>
  <si>
    <t>A55 Abergwyngregyn to Tai’r Meibion</t>
  </si>
  <si>
    <t>Improvement of 1.37 miles of the A55 to address safety and flood risks.</t>
  </si>
  <si>
    <t>Cardiff Interchange</t>
  </si>
  <si>
    <t>WG assembled the site and has sold to the private sector subject to a buy back of the completed bus station.  Offices and flats will complete Spring 2023 and Bus station to be transferred to TfW who will open it in summer 2023.</t>
  </si>
  <si>
    <t>Will deliver a new public transport integrated hub in the centre of Cardiff.</t>
  </si>
  <si>
    <t>Local Transport Fund &amp; Local Transport Network Fund (including funding to TfW for Fflecsi scheme)</t>
  </si>
  <si>
    <t>Grant funding for Local Authority transport projects. Applications are being invited from all LAs and awarded on a competitive basis. Match funding required for Local Transport Fund.</t>
  </si>
  <si>
    <t>Active Travel Fund</t>
  </si>
  <si>
    <t xml:space="preserve">Grant funding for Local Authority transport projects. Applications are being invited from all LAs and awarded on a competitive basis. </t>
  </si>
  <si>
    <t>Ultra Low Emission Vehicle Transformation Fund</t>
  </si>
  <si>
    <t>Grant funding for Local Authority transport projects. Applications were received and assessed and is still being awarded.  Financial Transactions Capital - has proven more difficult and is still being dealt with.  As we hadn't fully allocated the full funding available we vired £5m to Local Authorities for the pandemic.  Some funding has been awarded to Sustrans to enable them to provide E-bikes/E-Scooters and E-Cargo bikes</t>
  </si>
  <si>
    <t>Llanwern station</t>
  </si>
  <si>
    <t>Delivery of a new railway station at Llanwern along with stabilising lines and a major park and ride facility. The delivery of the new station will complement the significantly important Metro programme of activity.</t>
  </si>
  <si>
    <t>North East Wales Metro</t>
  </si>
  <si>
    <t>Work is currently ongoing to develop a programme of investments focusing initially on key employment hubs across the region. Delivering the Metro vision will require significant funding beyond 2020-21 as it will inevitably involve delivering major infrastructure improvements. North East Wales Metro will be a combination of schemes that are already identified as stand alone projects within the pipeline and new schemes as they emerge. The initial focus has been on delivering active travel and bus infrastructure improvements in Deeside and Wrexham.</t>
  </si>
  <si>
    <t>The vision for North Wales and the North East Wales Metro was published in March 2017.</t>
  </si>
  <si>
    <t>South Wales Integrated Transport – Metro</t>
  </si>
  <si>
    <t>Phase 2 of a new and potentially transformational scheme to create a South East Wales Metro system through better bus, rail and walking/cycling links. Proposals for additional new transformative projects are also under development. These strategic integrated investment projects will complement Metro Phase 2 to enhance planned outcomes of this key initiative.</t>
  </si>
  <si>
    <t>Global Centre of Rail Excellence</t>
  </si>
  <si>
    <t>Financed by WG with expectation of support from UK Government and external partners.  Third party public sector funding included within figures as provided through WG</t>
  </si>
  <si>
    <t>Phase 1 of 3 to be funded by Welsh Government to deliver a railway infrastructure testing loop expected to be operational in late 2023.  The delivery of this phase will enable the UK Railways to bring new innovation to network readiness significantly quicker than is currently the case and allow full contribution to the decarbonisation agenda.</t>
  </si>
  <si>
    <t>Development of the Mold Road approach to Wrexham, incorporating integrated public transport hub at Wrexham General Station, linking into the North East Wales Metro; redevelopment of the Racecourse Ground to meet international standards; office accommodation (to include a hub for TfW), residential and amenity development.</t>
  </si>
  <si>
    <t>Road Safety Capital</t>
  </si>
  <si>
    <t>Northern Gateway</t>
  </si>
  <si>
    <t>Financed by Welsh Government.</t>
  </si>
  <si>
    <t>Completion of phases 2 &amp; 3 (of 3) of a road construction which will open the Northern Gateway site (220 acres of commercial development) as an extension of the Deeside Industrial Park Enterprise Zone.</t>
  </si>
  <si>
    <t>Alongside a programme of reform to our world-leading curriculum and changes to our funding and governance systems for tertiary education, we will continue to invest heavily in our educational estate through our Sustainable Communities for Learning Programme (formerly known as 21st Century Schools and Education Programme). A significant part of the education estate will be addressed by improving building condition and developing net-zero carbon schools. The Programme will ensure the educational estate is of an appropriate condition to deliver the new curriculum; is in the right location for local needs, links up with active and sustainable travel routes, and is of the right size and type to reflect learner numbers and business opportunities to support communities – from early years through to adult learning.</t>
  </si>
  <si>
    <t>Flying Start</t>
  </si>
  <si>
    <t>Funding provided to LAs to ensure that high quality facilities are available to deliver the Flying Start programme. LAs are invited to bid for funding on an annual basis.</t>
  </si>
  <si>
    <t xml:space="preserve">Flying Start is an integral part of the WGs tackling poverty programmes and is featured in the new Government’s Taking Wales Forward set out to help 36,000 children aged 0-4, living in some of Wales’ most disadvantaged communities by giving them the best possible start in life. </t>
  </si>
  <si>
    <t>Infrastructure investment can contribute to creating and sustaining employment over the long run by helping to attract and retain businesses and by improving their viability, for example through reducing transport costs. While the primary reason for investing in infrastructure is the delivery of long run benefits of this kind, public investment also creates demand in the short to medium term, particularly in the construction industry and associated supply chains.</t>
  </si>
  <si>
    <t>The National Transport Finance Plan published in 2015, included commitment to a five-year programme of road, rail, bus and active travel investments across Wales. Most projects detailed in the current Plan will span into the next National Transport Delivery Plan which will be for the period 2022/23 to 2026/27. These Plans will deliver billions of pounds of infrastructure investment over the coming years. All outstanding projects within the National Transport Finance Plan are being reviewed in the context of the Wales Transport Strategy “Llwybr Newydd”. Decisions on future infrastructure will be undertaken by using the Sustainable Transport Hierarchy which prioritises investments in sustainable modes. Achieving our decarbonisation targets will be at the heart of decision making for infrastructure developments.</t>
  </si>
  <si>
    <t>Estimated Total Scheme Value         (£m)</t>
  </si>
  <si>
    <t>Estimated WG Support (£m)</t>
  </si>
  <si>
    <t xml:space="preserve">Welsh Government Project Pipeline      </t>
  </si>
  <si>
    <t>As part of our work to develop a complete picture of strategic infrastructure investment across Wales, the following section contains a collation of private sector investment from the Energy, Water and Rail sectors. Whilst the schemes presented here are priority investments and have a high probability of being delivered, they do not represent any formal commitment from the companies or their partners included below.</t>
  </si>
  <si>
    <t xml:space="preserve">Private Sector Project Pipeline   </t>
  </si>
  <si>
    <t>Cyngor Gwynedd.</t>
  </si>
  <si>
    <t>This section of the pipeline outlines Welsh Government programmes and projects where the total scheme value exceeds £5m and, if not already started, are due to begin within the next three years. It is based on current expectation of future funding. Whilst the schemes presented are our priority projects and have a high probability of being delivered as described, this does not represent a formal commitment from the Welsh Government. This reflects the potential for future uncertainties, including the future public spending outlook.</t>
  </si>
  <si>
    <t xml:space="preserve">Previous shift to small scale projects now seems to be moving back towards very large scale ground mounted projects to give lowest cost per MW benefits of scale £4.5m investment in Monmouthshire solar farm and £3m Flintshire LED. This is especially true since now able to compete for CfD. Minimal local benefits from large scale shcemes to date. </t>
  </si>
  <si>
    <t>2023/24</t>
  </si>
  <si>
    <t xml:space="preserve">European Regional Development Fund (ERDF) funding for approx. 65%. Remainder to be funded by the Welsh Government (WG). Construction in progress. </t>
  </si>
  <si>
    <t xml:space="preserve">Financed through the WG Mutual Investment Model (MIM). Construction in progress.  </t>
  </si>
  <si>
    <t>2025/26</t>
  </si>
  <si>
    <t>To be financed and delivered by WG. Preferred route/detailed design 2022-23.</t>
  </si>
  <si>
    <t xml:space="preserve">Financed and delivered by the WG. Construction in progress. </t>
  </si>
  <si>
    <t>2029/30</t>
  </si>
  <si>
    <t xml:space="preserve">To be financed and delivered by the WG. </t>
  </si>
  <si>
    <t>To be financed and delivered by the WG.</t>
  </si>
  <si>
    <t xml:space="preserve">Delivered by the WG with ERDF funding for approx. 65% of the overall project costs. Remainder to be funded by the WG. Construction in progress. </t>
  </si>
  <si>
    <t>This is an annual grant funding process, covering the next two year. The grant areas include: Local Transport Fund, Local Transport Network Fund. The projects will be delivered throughout the course of the year by LAs following successful applications for funding. The level of funding varies year on year subject to budget availability and schemes put forward.  Local Transport Network Fund was a 4 year grant and has now been morphed into Local Transport Fund to fund schemes that required future funding.  Applications for Local Transport Fund have been received and are being assessed. We are also expecting a business case from Transport for Wales for the fflecsi scheme, this will have an impact on how much we can allocate to LAs.</t>
  </si>
  <si>
    <t>This is an annual grant funding process, covering the next two year.
• Encourage modal shift from car to active travel in isolation or in combination with public transport 
• Improve active travel access to employment, education, key services and other key traffic generating destinations 
• Increase levels of active travel
• Connect communities</t>
  </si>
  <si>
    <t xml:space="preserve">Safe Routes in Communities </t>
  </si>
  <si>
    <t xml:space="preserve">This is an annual grant funding process, covering the next two year.
Safe Routes in Communities
• Increase levels of active travel among children travelling to school and in the wider community 
• Improve the liveability of communities
• Improve the environment for walking, cycling and scooting around schools
</t>
  </si>
  <si>
    <t>Funding includes EU and Department for Transport (DFT) contribution provided through WG. The delays to the overall programme of work is due to the impact of the pandemic, global material supply constraints and the insecurity due to the Ukraine conflict. Transport for Wales (TfW) continue to make progress with the project, with the introduction of brand new trains on the Rhymney Valley Line planned for January 2023 and the majority of work to transform the Core Valley Lines scheduled for completion in 2024. The cost profile is currently being reviewed by TfW.</t>
  </si>
  <si>
    <t xml:space="preserve">This is an annual grant funding process, covering the next two year.
Road Safety Capital                                                                                                                                                                           • Reduce the number of people killed and seriously injured in Wales by targeting high risk and vulnerable casualty groups
• Enable the increased uptake of active travel
• Improve the liveability of communities
• Make 20mph the default speed limit in residential areas
• Making our cities, towns and villages ever better places in which to live and work
• Implement the change to ensure roads display the correct speed limit as soon as the legislation comes into force (17th September 2023)
</t>
  </si>
  <si>
    <t>We will invest £15m in replacing lead pipes at 7,000 locations where customers connect to our water network. We will target this investment towards our most vulnerable communities.</t>
  </si>
  <si>
    <t xml:space="preserve">We will invest £15m in providing resilience to our South Wales supply system by improving the link between two of our major water supply areas. </t>
  </si>
  <si>
    <t xml:space="preserve">The WG will fund £69.19m of the total scheme cost, with the balance funded by Flintshire County Council. </t>
  </si>
  <si>
    <t>Projects approved to date include Yale Technology Hub.</t>
  </si>
  <si>
    <t>Aneurin Bevan University Health Board - Radiotherapy Satellite Centre (RSC)</t>
  </si>
  <si>
    <t>The primary programme aim is to move people from temporary accommodation into more secure homes which allow them to get on with their lives and put down roots in their communities. 
£60m of grant funding will be made available to support local authorities and RSLs to deliver a range of schemes which will quickly create good-quality accommodation capacity, whilst allowing programmes such as SHG to develop permanent homes in the meantime.</t>
  </si>
  <si>
    <t>The Transforming Towns approach looks to develop a multitude of reasons to visit our town centres; not just to shop, but leisure, services, living, working and experience and to encourage our partners to locate services in town centres. Communities are at the heart of this vision to create high quality town centre environments that contribute to people’s health and wellbeing whilst at the same time stimulating economic growth. The impact of the pandemic on our town centres has made it even more important for us to continue with our Transforming Towns agenda. The pandemic has accelerated changes to our high streets, town and city centres highlighting the need to rethink how we use them and reemphasise the need for local accessible services.</t>
  </si>
  <si>
    <t>The programme will invest in Wales’ tourism offering, to deliver investment in major hotels and visitor attractions across Wales. We are aiming to increase the number of high quality four star and five star accommodation; together with investment in ‘game changing’ attractions which will attract increasing number of visitors. The investment will create jobs during the construction phases and on an ongoing basis.  To date there have been commitments to just under £10m against 11 projects, 5 of which are 'loan only' deals.  Projects include developments at The Welsh Whisky Company Swansea (Phase 1), the upgrade of the Beaches Hotel, Prestatyn to 4 Star quality, and the creation of a new guest accommodation product at Mumbles, Swansea.  There is a strong pipeline of some £10m in value (5 of which would be 'loan only' deals).</t>
  </si>
  <si>
    <t>The costs associated with the establishment and running of the Development Company; a contribution to the Small Modular Reactors (SMR) development project. Interaction with a number of partners e.g. BEIS is necessary to make this deliverable.</t>
  </si>
  <si>
    <t xml:space="preserve">This is an annual grant funding process, covering the next two year.
• Provision of charging infrastructure for electric vehicle, targeted at users without access to off-street parking.
• Provision of charging infrastructure in public car parks.
• Electric vehicle charging hubs – focused on areas with potential to support a variety of electric vehicle charging needs
• Provision of charging infrastructure for taxis, private hire vehicles and buses 
• Provision of Green Fleet for taxis, private hire vehicles and buses 
• Provision of micro mobility (i.e. support to participate in DfT e-scooter trials, promotion of e-bikes and e-cargo bikes) 
</t>
  </si>
  <si>
    <t>To be financed by WG, together with LA and private developer contributions.</t>
  </si>
  <si>
    <t>This scheme provides funding to local authorities to enable urgent action to deliver legal compliance with limit values for nitrogen dioxide published in the Ambient Air Quality Directive and related Welsh regulations. Cardiff Council are funded to deliver a package of measures which comprise city centre infrastructure schemes to improve active travel capacity and public transport routes, a ULEV taxi upgrade grant scheme, and a bus emissions retrofit grant scheme. While Caerphilly are funded to acquire a row of properties known as Woodside Terrace at the southern side of A472 Hafodyrynys, for demolition to address a street canyon effect and improve dispersion of polluting emissions. The funding also supports subsequent engineering works to make good and to move the footway 6 meters away from the road.</t>
  </si>
  <si>
    <t>Extended to September 2023 with a further option to extend for up to a maximum of an additional two years beyond 5 year initial term.</t>
  </si>
  <si>
    <t xml:space="preserve">Nest will continue to be a demand-led fuel poverty scheme that targets low income households living in the most energy inefficient homes. The scheme offers a range of advice and support to help households to reduce their energy bills and improve their health and wellbeing. The support provided also includes referrals for eligible households for a package of free home energy efficiency improvements. The scheme eligibility criteria has been extended in the form of a Health Pilot to include households with a member who suffers from prescribed respiratory, circulatory or mental conditions. Innovation/low carbon technology has been introduced through solar PV and battery storage. </t>
  </si>
  <si>
    <t>Sustainable Communities for Learning Programme Band A – All Wales</t>
  </si>
  <si>
    <t>Sustainable Communities for Learning Programme Band B – All Wales</t>
  </si>
  <si>
    <t>The schemes listed below represent the 'in principle' levels of funding by individual local authorities and colleges under the Sustainable Communities for Learning Programme's second wave of investment.  Actual levels of investment may change as business cases are approved.</t>
  </si>
  <si>
    <t>Projects approved to date include Ysgol y Graig.</t>
  </si>
  <si>
    <t xml:space="preserve">Bridgend - Sustainable Communities for Learning Programme </t>
  </si>
  <si>
    <t>Projects approved to date include Connah’s Quay High School (Phase 3), Queensferry Community Campus and Ysgol Croes Atti.</t>
  </si>
  <si>
    <t xml:space="preserve">Monmouthshire - Sustainable Communities for Learning Programme </t>
  </si>
  <si>
    <t xml:space="preserve">Coleg y Cymoedd - Sustainable Communities for Learning Programme </t>
  </si>
  <si>
    <t>Creation at Ysbyty Ystrad Fawr of a unit that will provide a unified service including an outpatient department, diagnostic services and treatment which is planned to create sufficient capacity to meet cancer waiting times as well as potential provision for a regional breast radiology service.</t>
  </si>
  <si>
    <t xml:space="preserve">The Welsh Government recognises everyone should live in a home that meets their needs and supports a healthy, successful and prosperous life. Over this Senedd term we will continue to invest in this area recognising the importance of good, quality housing to support thriving communities. The pandemic has demonstrated what can be achieved with a concerted full system effort supported by significant investment. It has highlighted the importance of home and community and focused minds on the future of our towns.  Investment in housing provides support to the Welsh economy maintaining and supporting jobs in the construction industry and also the supply chain. Providing good quality housing helps tackle poverty (including fuel poverty) and improves educational achievement.
</t>
  </si>
  <si>
    <t>The building safety programme is being developed on a cross governmental basis. There are direct impacts on Planning, Building Control and Housing and Public Protection functions within local authorities and impacts on the Fire and Rescue Services.  The work cuts across several areas of existing legislation and reforms will also require new legislation in the future. 
The remediation of social housing buildings is ongoing and the first phase of the Welsh Building Safety Fund was launched in September 2021 with the purpose of identifying the issues with the buildings through intrusive surveys. The Leaseholder Support Scheme was launched in June 2022 to help households in significant financial hardship as a result of fire safety issues in their building. This signals a significant step forward in our plans to improve building safety following the tragic events at Grenfell Tower. The changes proposed under the new regime amount to the most extensive building safety reforms in the UK.</t>
  </si>
  <si>
    <t>The WSSF is designed to assist in creating and promoting housing development opportunities to SME construction companies and unlocking the sites which also provide wider benefits to the local communities in which they are located.</t>
  </si>
  <si>
    <t>Social Housing Grant (SHG) – Main Programme</t>
  </si>
  <si>
    <t>Building for the Future will assist in the regeneration of town centres and the surrounding areas, supporting a regional or urban economic strategy by tackling derelict, under-utilised land or buildings. It will acquire, refurbish or re-develop unused buildings and land within or closely aligned to town and city centres across Wales, creating jobs and growth and contributing to the tackling poverty agenda. 
The programme is being delivered via a combination of  European Regional Development Funding (ERDF) and WG funding.</t>
  </si>
  <si>
    <t xml:space="preserve">The Flood and Coastal Programmes contributes to the Key Commitments within the Programme for Government to continue to invest in flood defence work and take further action to better manage water in our environment. Over this Senedd term we will provide over £150million capital investment and support a further £150 million through the Coastal Risk Management Programme to reduce the risk from flooding and coastal erosion to over 45,000 properties. In addition we will provide over £120million revenue to support this capital investment and maintain our network of assets. </t>
  </si>
  <si>
    <t xml:space="preserve">Following a competitive tender process British Gas were awarded the Scheme Manager role for the Nest 2 contract. Delivery commenced 1 April 2018 for an initial five years to March 2023. Expenditure for the first two years of the contract April 2018 to March 2020 is £36m. (£18m per annum). Expenditure for 2020-21 was £20.1m. Expected expenditure for 2022-23 is £27.5m </t>
  </si>
  <si>
    <t>Sustainable Communities for Learning Programme Band A and B</t>
  </si>
  <si>
    <t>Sustainable Communities for Learning Programme Band A, focusing on four projects across the island.                                                                                                                                                                     Location: Various Schools on Anglesey.</t>
  </si>
  <si>
    <t>Local Authority (LA) and Welsh Government (WG) Sustainable Communities for Learning Programme</t>
  </si>
  <si>
    <t>LA and WG. Sustainable Communities for Learning Programme.</t>
  </si>
  <si>
    <t>4 schemes: Tonyrefail School, Treorchy Secondary School, Porth County Community , Cymmer Primary, finalising works from Sustainable Communities for Learning Programme Band A</t>
  </si>
  <si>
    <r>
      <t xml:space="preserve">The following section incorporates a collation of all Welsh local authority (LA) schemes where the total estimated value of the scheme exceeds £2m; and the scheme is currently being delivered, or planned to start in the next three years. It should be noted, due to the way some schemes are funded, there is some overlap between Welsh Government (WG) data and LA data (for example, the Sustainable Communities for Learning Programme is part funded by the WG and partly self-funded by local authorities). Figures are estimates based on most current data available and rounded to </t>
    </r>
    <r>
      <rPr>
        <sz val="12"/>
        <rFont val="Arial"/>
        <family val="2"/>
      </rPr>
      <t>one</t>
    </r>
    <r>
      <rPr>
        <sz val="12"/>
        <color rgb="FF000000"/>
        <rFont val="Arial"/>
        <family val="2"/>
      </rPr>
      <t xml:space="preserve"> decimal place.</t>
    </r>
  </si>
  <si>
    <t>Sustainable Communities for Learning Programme Band B is an investment in strategic projects across the schools estate in each Local Authority (LA)  area. Figures shown for three year period 2022-25. Location: Countywide.</t>
  </si>
  <si>
    <t>The first of our Band B projects approved and under construction, funding by WG and LA.</t>
  </si>
  <si>
    <t>Funding Source: LA £6.829m, Grant £10.655m.                           
Delivery Status: Ongoing</t>
  </si>
  <si>
    <t xml:space="preserve">Funding Sources: LA £6.441m, Grant £8.750m.                             
Delivery Status: Ongoing </t>
  </si>
  <si>
    <t>Funding Source: LA £1.640m, Grant £5.020m, Other £0.223m.  
Delivery Status: Ongoing</t>
  </si>
  <si>
    <t>Funding Source: LA £2.303m, Grant £0.522m, Other £0.395m. 
Delivery Status: Ongoing</t>
  </si>
  <si>
    <t>Funding Source: LA £0.120m, WG Grant £2.823m, Other £0.736m 
Delivery Status: Ongoing</t>
  </si>
  <si>
    <t>Funding Source: LA £2.686m, WG £1.516m.         
Delivery Status: Ongoing</t>
  </si>
  <si>
    <t>Funding Source: LA £3.608m, Grant £1.415m.                         
Delivery Status: Ongoing</t>
  </si>
  <si>
    <t>Funding Source: LA £1.907m, Grant £0.422m.                         
Delivery Status: Ongoing</t>
  </si>
  <si>
    <t>Funding Source: LA £9.040m, Grant £2.104m.                         
Delivery Status: Ongoing</t>
  </si>
  <si>
    <t>Funding Source: LA £19.051m, Grant £13.306m.  
Delivery Status: Ongoing</t>
  </si>
  <si>
    <t xml:space="preserve">Funding Sources: LA £0.373m, Grant £5.282m.              
Delivery Status: Ongoing </t>
  </si>
  <si>
    <t xml:space="preserve">Funding Sources: LA £0.637, Grant £1.546m.             
Delivery Status: Ongoing </t>
  </si>
  <si>
    <t xml:space="preserve">Spending across the Warm Homes Programme supports the WG's commitment to spend £104m improving up to 25,000 fuel poverty homes between 2017 and 2021. More recently, spending also aligns with a post Covid-19 reconstruction priority area of supporting low carbon housing and retrofitting to make homes more energy efficient and to reduce fuel poverty. Investment in the Warm Homes Programme continue to make a significant contribution to employment in the construction and green futures sectors of the economy. </t>
  </si>
  <si>
    <t>LA (HRA) Funding/Welsh Government (WG) Grant/Borrowing.</t>
  </si>
  <si>
    <t>Planning permission granted April 2022</t>
  </si>
  <si>
    <t>The upgrade of the current MUGA to a 3G Pitch at the Amman Valley Leisure Centre site in collaboration with the Amman Valley Comprehensive School on the neighbouring site.</t>
  </si>
  <si>
    <t>Ongoing commitment to enhancing the county's highway network.</t>
  </si>
  <si>
    <t>An ongoing project to provide a mixed use leisure and commuter pathway along the former railway link between Carmarthen and Llandeilo.  This is the Dinefwr Constituency Levelling-Up Project supported by the UK Government.</t>
  </si>
  <si>
    <t>Programme of decarbonisation of buildings across the estate.</t>
  </si>
  <si>
    <t>Adoption by Dwr Cymru Welsh Water (DCWW). Pumping station and 3 STWs have been adopted. Applications have been submitted to DCWW for the adoption of a further 7 sites. In addition, 6 sites are currently in progress to finalise the applications. The remaining 11 sites have various issues to resolve and/or construction work is yet to start.</t>
  </si>
  <si>
    <t>The grant has assisted with childcare provision, an extension to Cenarth school to provide childcare provision and wrap around childcare,  finally, a  new building  to replace mobile provision for Henry Richard and Ffrindiau bach yr Eos, Penparcau for the current childcare provision. A wrap around childcare for the new Dyffryn Aeron school - £788k of funding will be spent in 2023/24.</t>
  </si>
  <si>
    <t>Cardigan Secondary School - expected completion March 2023. Canolfan y Mor - expected completion March 2023. Cardigan Primary School - works have commenced July 2022 with an estimated 58 week build. Dyffryn Aeron - Consultation Contractor appointed July 2022 - completed design expected Nov 2022 - once approved OBC/FBC will be submitted to WG in January 2023 for approval of funding.</t>
  </si>
  <si>
    <t>To provide a new Welsh Language Immersion centre and extension to Ysgol Gymraeg.  Consultant tenders have been returned and a 2 stage process will be utilised to deliver however a BJC will need to be completed and approved before the funding can be drawn down - there will however be consultant fees that will be paid prior to the approval of the BJC of approximately £200k.</t>
  </si>
  <si>
    <t>The Projects Match Funding provision is a provision which can be applied for where match funding for grants from external bodies is required. The provision can also provide funding for community groups for various projects. Location: Countywide.</t>
  </si>
  <si>
    <t>Location: To be identified.</t>
  </si>
  <si>
    <t>Welsh Government (WG) approval in principle. WG £36.10m, Denbighshire County Council (DCC) £15.84m. Feasibility works in progress.</t>
  </si>
  <si>
    <t>Sustainable Communities for Learning Programme Band B, focusing on three projects across the island. Location: Various Schools on Anglesey.</t>
  </si>
  <si>
    <t>There are a number of schemes involved with the HRA including Planned Refurbishment of Council Dwellings, Acquisition of Existing Properties and Public Sector Adaptations. The HRA budget varies from year to year. Location: Anglesey.</t>
  </si>
  <si>
    <t>Construction of 13 industrial units</t>
  </si>
  <si>
    <t>Local Authority (LA) and Welsh Government (WG) funding.</t>
  </si>
  <si>
    <t>Scheme to ensure the roads are maintained to an agreed standard. Location: Countywide.</t>
  </si>
  <si>
    <t>Scheme to improve Older Persons Council dwellings. Location: Countywide.</t>
  </si>
  <si>
    <t>Transforming towns investment. Delivering grants for Welsh Government (WG)
Location countywide</t>
  </si>
  <si>
    <t>Welsh Government Lead Free Wales Initiative.</t>
  </si>
  <si>
    <t>Cwmni Egino has been created to enable development at the Trawsfynydd site – funding in place to undertake first two years of work. Initial pump priming by Welsh Government (WG) may be required with increasing private sector involvement and ownership once successful technology vendor(s) is chosen.</t>
  </si>
  <si>
    <t xml:space="preserve">RWE extension to Gwynt y Mor will be an additional 576Mw project which has submitted its application to UK Government (Development Consent Order). BP/EnBW Mona development of 1.5Gw in Welsh waters, one fo two projects for the consortium, the other is the Morgan project in the Irish sea. For the supply chain there will be opportunities of at least 8GW of fixed offshore wind in the Irish Sea as Ireland are now looking to develop, including opportunities for floating offshore wind. </t>
  </si>
  <si>
    <t>All projects will be under WG consenting powers including accopmanying grid up to 136Kv (currently grid connections above that remain with UK). Over 2GW of commercial scale wind projects previously identified as achievable in Wales. Regeneris estimated around £1.1m per MW spend in development/construction phase of which 35% of this spend will be retained locally. Dialogue continues with developers and stakeholders.</t>
  </si>
  <si>
    <t xml:space="preserve">Private sector led projects part funded by the 2014-2020 European Structural Fund Programme. €100m to increase the number of wave and tidal energy devices being tested in Welsh waters and off the Welsh coast, including multi-device array deployments, thereby establishing Wales as a centre for marine energy production. Morlais received intial conseting for limited Mw. Grid infrastructure currently being built and one developer successful in lates CfD auctions (July 2022). Marine Energy Programme currenlty considering future support for wave and tidal industry.  </t>
  </si>
  <si>
    <t>Projects will be delivered by a mixture of private development finance and UKG Contract for Difference revenue funding
Costs highlighted in Column C refer to test and demonstration projects.  (July 2022)</t>
  </si>
  <si>
    <t>LA funding and WG grant</t>
  </si>
  <si>
    <t>Council commitment to CCRCD, cost of carrying out pending receipt of grant and loan for SME Housing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</si>
</sst>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0.0"/>
    <numFmt numFmtId="166" formatCode="#,##0.0"/>
  </numFmts>
  <fonts count="16" x14ac:knownFonts="1">
    <font>
      <sz val="12"/>
      <color theme="1"/>
      <name val="Arial"/>
      <family val="2"/>
    </font>
    <font>
      <sz val="12"/>
      <color theme="1"/>
      <name val="Arial"/>
      <family val="2"/>
    </font>
    <font>
      <sz val="10"/>
      <color rgb="FF000000"/>
      <name val="Times New Roman"/>
      <family val="1"/>
    </font>
    <font>
      <strike/>
      <sz val="12"/>
      <name val="Arial"/>
      <family val="2"/>
    </font>
    <font>
      <sz val="12"/>
      <name val="Arial"/>
      <family val="2"/>
    </font>
    <font>
      <b/>
      <sz val="12"/>
      <name val="Arial"/>
      <family val="2"/>
    </font>
    <font>
      <vertAlign val="superscript"/>
      <sz val="12"/>
      <name val="Arial"/>
      <family val="2"/>
    </font>
    <font>
      <i/>
      <sz val="12"/>
      <name val="Arial"/>
      <family val="2"/>
    </font>
    <font>
      <b/>
      <sz val="12"/>
      <color theme="1"/>
      <name val="Arial"/>
      <family val="2"/>
    </font>
    <font>
      <b/>
      <sz val="14"/>
      <name val="Arial"/>
      <family val="2"/>
    </font>
    <font>
      <sz val="14"/>
      <name val="Arial"/>
      <family val="2"/>
    </font>
    <font>
      <sz val="12"/>
      <color rgb="FF000000"/>
      <name val="Arial"/>
      <family val="2"/>
    </font>
    <font>
      <sz val="11"/>
      <color theme="1"/>
      <name val="Calibri"/>
      <family val="2"/>
      <scheme val="minor"/>
    </font>
    <font>
      <b/>
      <sz val="14"/>
      <color rgb="FFFFFFFF"/>
      <name val="Arial"/>
      <family val="2"/>
    </font>
    <font>
      <sz val="14"/>
      <color theme="1"/>
      <name val="Arial"/>
      <family val="2"/>
    </font>
    <font>
      <sz val="10"/>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AF1D1F"/>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2"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2" fillId="0" borderId="0"/>
  </cellStyleXfs>
  <cellXfs count="139">
    <xf numFmtId="0" fontId="0" fillId="0" borderId="0" xfId="0"/>
    <xf numFmtId="0" fontId="4" fillId="0" borderId="1" xfId="1" applyFont="1" applyBorder="1" applyAlignment="1">
      <alignment vertical="top" wrapText="1"/>
    </xf>
    <xf numFmtId="0" fontId="4" fillId="0" borderId="1" xfId="1" applyFont="1" applyBorder="1" applyAlignment="1">
      <alignment horizontal="left" vertical="top" wrapText="1"/>
    </xf>
    <xf numFmtId="0" fontId="4" fillId="3" borderId="1" xfId="1" applyFont="1" applyFill="1" applyBorder="1" applyAlignment="1">
      <alignment vertical="top" wrapText="1"/>
    </xf>
    <xf numFmtId="0" fontId="4" fillId="0" borderId="1" xfId="1" applyFont="1" applyBorder="1" applyAlignment="1">
      <alignment horizontal="right" vertical="top" wrapText="1"/>
    </xf>
    <xf numFmtId="1" fontId="4" fillId="0" borderId="1" xfId="1" applyNumberFormat="1" applyFont="1" applyBorder="1" applyAlignment="1">
      <alignment horizontal="right" vertical="top" wrapText="1"/>
    </xf>
    <xf numFmtId="1" fontId="4" fillId="3" borderId="1" xfId="1" applyNumberFormat="1" applyFont="1" applyFill="1" applyBorder="1" applyAlignment="1">
      <alignment horizontal="right" vertical="top" wrapText="1"/>
    </xf>
    <xf numFmtId="0" fontId="4" fillId="3" borderId="1" xfId="1" applyFont="1" applyFill="1" applyBorder="1" applyAlignment="1">
      <alignment horizontal="right" vertical="top" wrapText="1"/>
    </xf>
    <xf numFmtId="0" fontId="4" fillId="3" borderId="1" xfId="0" applyFont="1" applyFill="1" applyBorder="1" applyAlignment="1">
      <alignment vertical="top" wrapText="1"/>
    </xf>
    <xf numFmtId="0" fontId="4" fillId="3" borderId="1" xfId="3" applyFont="1" applyFill="1" applyBorder="1" applyAlignment="1">
      <alignment vertical="top" wrapText="1"/>
    </xf>
    <xf numFmtId="1" fontId="4" fillId="3" borderId="1" xfId="3" applyNumberFormat="1" applyFont="1" applyFill="1" applyBorder="1" applyAlignment="1">
      <alignment horizontal="right" vertical="top" wrapText="1"/>
    </xf>
    <xf numFmtId="0" fontId="4" fillId="3" borderId="1" xfId="3" applyFont="1" applyFill="1" applyBorder="1" applyAlignment="1">
      <alignment horizontal="left" vertical="top" wrapText="1"/>
    </xf>
    <xf numFmtId="0" fontId="4" fillId="0" borderId="1" xfId="3" applyFont="1" applyBorder="1" applyAlignment="1">
      <alignment vertical="top" wrapText="1"/>
    </xf>
    <xf numFmtId="0" fontId="4" fillId="0" borderId="1" xfId="3" applyFont="1" applyBorder="1" applyAlignment="1">
      <alignment horizontal="left" vertical="top" wrapText="1"/>
    </xf>
    <xf numFmtId="1" fontId="4" fillId="0" borderId="1" xfId="3" applyNumberFormat="1" applyFont="1" applyBorder="1" applyAlignment="1">
      <alignment horizontal="right" vertical="top" wrapText="1"/>
    </xf>
    <xf numFmtId="0" fontId="4" fillId="3" borderId="1" xfId="0" applyFont="1" applyFill="1" applyBorder="1" applyAlignment="1">
      <alignment horizontal="right" vertical="top" wrapText="1"/>
    </xf>
    <xf numFmtId="0" fontId="4" fillId="0" borderId="0" xfId="0" applyFont="1" applyAlignment="1">
      <alignment vertical="center"/>
    </xf>
    <xf numFmtId="0" fontId="4" fillId="0" borderId="0" xfId="0" applyFont="1"/>
    <xf numFmtId="0" fontId="4" fillId="0" borderId="1" xfId="0" applyFont="1" applyBorder="1" applyAlignment="1">
      <alignment vertical="top" wrapText="1"/>
    </xf>
    <xf numFmtId="0" fontId="4" fillId="0" borderId="0" xfId="0" applyFont="1" applyAlignment="1">
      <alignment horizontal="left" vertical="center"/>
    </xf>
    <xf numFmtId="0" fontId="4" fillId="0" borderId="1" xfId="0" applyFont="1" applyBorder="1" applyAlignment="1">
      <alignment horizontal="justify" vertical="top"/>
    </xf>
    <xf numFmtId="0" fontId="4" fillId="3" borderId="1" xfId="0" applyFont="1" applyFill="1" applyBorder="1" applyAlignment="1">
      <alignment horizontal="left" vertical="top" wrapText="1"/>
    </xf>
    <xf numFmtId="49" fontId="4" fillId="3" borderId="1" xfId="0" applyNumberFormat="1" applyFont="1" applyFill="1" applyBorder="1" applyAlignment="1">
      <alignment horizontal="right" vertical="top" wrapText="1"/>
    </xf>
    <xf numFmtId="0" fontId="0" fillId="0" borderId="0" xfId="0" applyFont="1" applyAlignment="1">
      <alignment horizontal="left" vertical="top" wrapText="1"/>
    </xf>
    <xf numFmtId="0" fontId="0" fillId="0" borderId="1" xfId="0" applyFont="1" applyBorder="1" applyAlignment="1">
      <alignment horizontal="left" vertical="top" wrapText="1"/>
    </xf>
    <xf numFmtId="0" fontId="4" fillId="0" borderId="1" xfId="3" applyFont="1" applyBorder="1" applyAlignment="1">
      <alignment horizontal="right" vertical="top" wrapText="1"/>
    </xf>
    <xf numFmtId="0" fontId="0" fillId="0" borderId="1" xfId="0" applyFont="1" applyBorder="1" applyAlignment="1">
      <alignment vertical="top"/>
    </xf>
    <xf numFmtId="0" fontId="0" fillId="0" borderId="1" xfId="0" applyFont="1" applyBorder="1" applyAlignment="1">
      <alignment vertical="top" wrapText="1"/>
    </xf>
    <xf numFmtId="14" fontId="0" fillId="0" borderId="1" xfId="0" applyNumberFormat="1" applyFont="1" applyBorder="1" applyAlignment="1">
      <alignment horizontal="right" vertical="top"/>
    </xf>
    <xf numFmtId="0" fontId="11" fillId="0" borderId="1" xfId="3" applyFont="1" applyBorder="1" applyAlignment="1">
      <alignment horizontal="left" vertical="top" wrapText="1"/>
    </xf>
    <xf numFmtId="0" fontId="11" fillId="0" borderId="1" xfId="3" applyFont="1" applyBorder="1" applyAlignment="1">
      <alignment vertical="top" wrapText="1"/>
    </xf>
    <xf numFmtId="0" fontId="0" fillId="0" borderId="1" xfId="0" applyFont="1" applyBorder="1" applyAlignment="1">
      <alignment horizontal="left" vertical="top"/>
    </xf>
    <xf numFmtId="0" fontId="0" fillId="0" borderId="1" xfId="0" applyFont="1" applyBorder="1" applyAlignment="1">
      <alignment horizontal="right" vertical="top"/>
    </xf>
    <xf numFmtId="1" fontId="11" fillId="0" borderId="1" xfId="3" applyNumberFormat="1" applyFont="1" applyBorder="1" applyAlignment="1">
      <alignment horizontal="right" vertical="top" wrapText="1"/>
    </xf>
    <xf numFmtId="0" fontId="11" fillId="0" borderId="1" xfId="3" applyFont="1" applyBorder="1" applyAlignment="1">
      <alignment horizontal="right" vertical="top" wrapText="1"/>
    </xf>
    <xf numFmtId="0" fontId="11" fillId="0" borderId="1" xfId="3" applyFont="1" applyBorder="1" applyAlignment="1">
      <alignment horizontal="left" vertical="top"/>
    </xf>
    <xf numFmtId="165" fontId="4" fillId="0" borderId="1" xfId="1" applyNumberFormat="1" applyFont="1" applyBorder="1" applyAlignment="1">
      <alignment horizontal="right" vertical="top" wrapText="1"/>
    </xf>
    <xf numFmtId="0" fontId="0" fillId="0" borderId="1" xfId="0" applyFont="1" applyBorder="1" applyAlignment="1">
      <alignment horizontal="right" vertical="top" wrapText="1"/>
    </xf>
    <xf numFmtId="0" fontId="0" fillId="0" borderId="1" xfId="0" applyNumberFormat="1" applyFont="1" applyBorder="1" applyAlignment="1">
      <alignment horizontal="right" vertical="top"/>
    </xf>
    <xf numFmtId="0" fontId="4" fillId="0" borderId="1" xfId="3" applyNumberFormat="1" applyFont="1" applyBorder="1" applyAlignment="1">
      <alignment horizontal="right" vertical="top" wrapText="1"/>
    </xf>
    <xf numFmtId="164" fontId="11" fillId="0" borderId="1" xfId="4" applyNumberFormat="1" applyFont="1" applyBorder="1" applyAlignment="1">
      <alignment horizontal="right" vertical="top" wrapText="1"/>
    </xf>
    <xf numFmtId="164" fontId="0" fillId="0" borderId="1" xfId="4" applyNumberFormat="1" applyFont="1" applyBorder="1" applyAlignment="1">
      <alignment horizontal="right" vertical="top" wrapText="1"/>
    </xf>
    <xf numFmtId="0" fontId="0" fillId="3" borderId="1" xfId="0" applyFont="1" applyFill="1" applyBorder="1" applyAlignment="1">
      <alignment horizontal="left" vertical="top" wrapText="1"/>
    </xf>
    <xf numFmtId="49" fontId="4" fillId="3" borderId="1" xfId="0" applyNumberFormat="1" applyFont="1" applyFill="1" applyBorder="1" applyAlignment="1">
      <alignment horizontal="left" vertical="top" wrapText="1"/>
    </xf>
    <xf numFmtId="0" fontId="0" fillId="3" borderId="1" xfId="0" applyFont="1" applyFill="1" applyBorder="1" applyAlignment="1">
      <alignment vertical="top" wrapText="1"/>
    </xf>
    <xf numFmtId="49" fontId="4" fillId="3" borderId="1" xfId="0" applyNumberFormat="1" applyFont="1" applyFill="1" applyBorder="1" applyAlignment="1">
      <alignment vertical="top" wrapText="1"/>
    </xf>
    <xf numFmtId="0" fontId="8" fillId="2" borderId="1" xfId="0" applyFont="1" applyFill="1" applyBorder="1" applyAlignment="1">
      <alignment horizontal="center" vertical="center" wrapText="1"/>
    </xf>
    <xf numFmtId="165" fontId="0" fillId="0" borderId="1" xfId="0" applyNumberFormat="1" applyFont="1" applyBorder="1" applyAlignment="1">
      <alignment horizontal="right" vertical="top" wrapText="1"/>
    </xf>
    <xf numFmtId="165" fontId="4" fillId="0" borderId="1" xfId="3" applyNumberFormat="1" applyFont="1" applyBorder="1" applyAlignment="1">
      <alignment horizontal="right" vertical="top" wrapText="1"/>
    </xf>
    <xf numFmtId="166" fontId="4" fillId="0" borderId="1" xfId="1" applyNumberFormat="1" applyFont="1" applyBorder="1" applyAlignment="1">
      <alignment horizontal="right" vertical="top" wrapText="1"/>
    </xf>
    <xf numFmtId="166" fontId="4" fillId="3" borderId="1" xfId="1" applyNumberFormat="1" applyFont="1" applyFill="1" applyBorder="1" applyAlignment="1">
      <alignment horizontal="right" vertical="top" wrapText="1"/>
    </xf>
    <xf numFmtId="166" fontId="4" fillId="0" borderId="1" xfId="0" applyNumberFormat="1" applyFont="1" applyBorder="1" applyAlignment="1">
      <alignment vertical="top" wrapText="1"/>
    </xf>
    <xf numFmtId="166" fontId="4" fillId="0" borderId="1" xfId="3" applyNumberFormat="1" applyFont="1" applyBorder="1" applyAlignment="1">
      <alignment horizontal="right" vertical="top" wrapText="1"/>
    </xf>
    <xf numFmtId="166" fontId="4" fillId="3" borderId="1" xfId="0" applyNumberFormat="1" applyFont="1" applyFill="1" applyBorder="1" applyAlignment="1">
      <alignment horizontal="right" vertical="top" wrapText="1"/>
    </xf>
    <xf numFmtId="166" fontId="4" fillId="3" borderId="1" xfId="3" applyNumberFormat="1" applyFont="1" applyFill="1" applyBorder="1" applyAlignment="1">
      <alignment horizontal="right" vertical="top" wrapText="1"/>
    </xf>
    <xf numFmtId="166" fontId="4" fillId="0" borderId="1" xfId="2" applyNumberFormat="1" applyFont="1" applyFill="1" applyBorder="1" applyAlignment="1">
      <alignment horizontal="right" vertical="top" wrapText="1"/>
    </xf>
    <xf numFmtId="166" fontId="4" fillId="3" borderId="1" xfId="0" applyNumberFormat="1" applyFont="1" applyFill="1" applyBorder="1" applyAlignment="1">
      <alignment horizontal="right" vertical="top"/>
    </xf>
    <xf numFmtId="166" fontId="4" fillId="3" borderId="1" xfId="0" applyNumberFormat="1" applyFont="1" applyFill="1" applyBorder="1" applyAlignment="1">
      <alignment vertical="top" wrapText="1"/>
    </xf>
    <xf numFmtId="166" fontId="4" fillId="0" borderId="0" xfId="0" applyNumberFormat="1" applyFont="1"/>
    <xf numFmtId="0" fontId="4" fillId="0" borderId="1" xfId="1" applyFont="1" applyBorder="1" applyAlignment="1" applyProtection="1">
      <alignment vertical="top" wrapText="1"/>
      <protection locked="0"/>
    </xf>
    <xf numFmtId="0" fontId="4" fillId="0" borderId="1" xfId="1" applyFont="1" applyBorder="1" applyAlignment="1" applyProtection="1">
      <alignment horizontal="right" vertical="top" wrapText="1"/>
      <protection locked="0"/>
    </xf>
    <xf numFmtId="0" fontId="4" fillId="0" borderId="1" xfId="5" applyFont="1" applyBorder="1" applyAlignment="1">
      <alignment horizontal="left" vertical="top" wrapText="1"/>
    </xf>
    <xf numFmtId="0" fontId="4" fillId="0" borderId="1" xfId="5" applyFont="1" applyBorder="1" applyAlignment="1">
      <alignment horizontal="right" vertical="top" wrapText="1"/>
    </xf>
    <xf numFmtId="1" fontId="11" fillId="0" borderId="1" xfId="5" applyNumberFormat="1" applyFont="1" applyBorder="1" applyAlignment="1">
      <alignment horizontal="right" vertical="top" wrapText="1"/>
    </xf>
    <xf numFmtId="0" fontId="4" fillId="0" borderId="1" xfId="5" applyFont="1" applyBorder="1" applyAlignment="1">
      <alignment vertical="top" wrapText="1"/>
    </xf>
    <xf numFmtId="0" fontId="11" fillId="0" borderId="1" xfId="5" applyFont="1" applyBorder="1" applyAlignment="1">
      <alignment horizontal="left" vertical="top" wrapText="1"/>
    </xf>
    <xf numFmtId="0" fontId="1" fillId="0" borderId="1" xfId="0" applyFont="1" applyBorder="1" applyAlignment="1">
      <alignment vertical="top"/>
    </xf>
    <xf numFmtId="1" fontId="11" fillId="3" borderId="1" xfId="5" applyNumberFormat="1" applyFont="1" applyFill="1" applyBorder="1" applyAlignment="1">
      <alignment horizontal="right" vertical="top" wrapText="1"/>
    </xf>
    <xf numFmtId="0" fontId="1" fillId="3" borderId="1" xfId="0" applyFont="1" applyFill="1" applyBorder="1" applyAlignment="1">
      <alignment vertical="top"/>
    </xf>
    <xf numFmtId="0" fontId="4" fillId="0" borderId="1" xfId="0" applyFont="1" applyBorder="1" applyAlignment="1">
      <alignment horizontal="left" vertical="top" wrapText="1"/>
    </xf>
    <xf numFmtId="0" fontId="4" fillId="3" borderId="1" xfId="1" applyFont="1" applyFill="1" applyBorder="1" applyAlignment="1">
      <alignment horizontal="left" vertical="top" wrapText="1"/>
    </xf>
    <xf numFmtId="166" fontId="4" fillId="0" borderId="1" xfId="1" applyNumberFormat="1" applyFont="1" applyFill="1" applyBorder="1" applyAlignment="1">
      <alignment horizontal="right" vertical="top" wrapText="1"/>
    </xf>
    <xf numFmtId="0" fontId="5" fillId="2" borderId="1" xfId="0" applyFont="1" applyFill="1" applyBorder="1" applyAlignment="1">
      <alignment horizontal="center" vertical="center" wrapText="1"/>
    </xf>
    <xf numFmtId="166" fontId="5" fillId="2" borderId="1" xfId="0" applyNumberFormat="1" applyFont="1" applyFill="1" applyBorder="1" applyAlignment="1">
      <alignment horizontal="center" vertical="center" wrapText="1"/>
    </xf>
    <xf numFmtId="0" fontId="4" fillId="0" borderId="0" xfId="0" applyFont="1" applyAlignment="1">
      <alignment horizontal="center" vertical="center"/>
    </xf>
    <xf numFmtId="165" fontId="4" fillId="0" borderId="1" xfId="5" applyNumberFormat="1" applyFont="1" applyBorder="1" applyAlignment="1">
      <alignment horizontal="right" vertical="top" wrapText="1"/>
    </xf>
    <xf numFmtId="165" fontId="4" fillId="3" borderId="1" xfId="5" applyNumberFormat="1" applyFont="1" applyFill="1" applyBorder="1" applyAlignment="1">
      <alignment horizontal="right" vertical="top" wrapText="1"/>
    </xf>
    <xf numFmtId="165" fontId="1" fillId="3" borderId="1" xfId="0" applyNumberFormat="1" applyFont="1" applyFill="1" applyBorder="1" applyAlignment="1">
      <alignment vertical="top"/>
    </xf>
    <xf numFmtId="165" fontId="1" fillId="3" borderId="1" xfId="0" applyNumberFormat="1" applyFont="1" applyFill="1" applyBorder="1" applyAlignment="1">
      <alignment horizontal="right" vertical="top"/>
    </xf>
    <xf numFmtId="0" fontId="4" fillId="0" borderId="1" xfId="1" applyFont="1" applyFill="1" applyBorder="1" applyAlignment="1">
      <alignment horizontal="left" vertical="top" wrapText="1"/>
    </xf>
    <xf numFmtId="0" fontId="0" fillId="0" borderId="0" xfId="0" applyAlignment="1">
      <alignment horizontal="center" vertical="center"/>
    </xf>
    <xf numFmtId="165" fontId="4" fillId="3" borderId="1" xfId="1" applyNumberFormat="1" applyFont="1" applyFill="1" applyBorder="1" applyAlignment="1">
      <alignment horizontal="right" vertical="top" wrapText="1"/>
    </xf>
    <xf numFmtId="166" fontId="4" fillId="0" borderId="1" xfId="1" applyNumberFormat="1" applyFont="1" applyBorder="1" applyAlignment="1" applyProtection="1">
      <alignment horizontal="right" vertical="top" wrapText="1"/>
      <protection locked="0"/>
    </xf>
    <xf numFmtId="0" fontId="0" fillId="0" borderId="0" xfId="0" applyAlignment="1">
      <alignment horizontal="left" vertical="center"/>
    </xf>
    <xf numFmtId="0" fontId="14" fillId="0" borderId="0" xfId="0" applyFont="1" applyAlignment="1">
      <alignment horizontal="left" vertical="top" wrapText="1"/>
    </xf>
    <xf numFmtId="0" fontId="8" fillId="2" borderId="2" xfId="0" applyFont="1" applyFill="1" applyBorder="1" applyAlignment="1">
      <alignment horizontal="center" vertical="center" wrapText="1"/>
    </xf>
    <xf numFmtId="0" fontId="0" fillId="0" borderId="1" xfId="0" applyBorder="1"/>
    <xf numFmtId="1" fontId="4" fillId="4" borderId="1" xfId="1" applyNumberFormat="1" applyFont="1" applyFill="1" applyBorder="1" applyAlignment="1">
      <alignment horizontal="right" vertical="top" wrapText="1"/>
    </xf>
    <xf numFmtId="0" fontId="4" fillId="4" borderId="1" xfId="1" applyFont="1" applyFill="1" applyBorder="1" applyAlignment="1">
      <alignment horizontal="left" vertical="top" wrapText="1"/>
    </xf>
    <xf numFmtId="0" fontId="4" fillId="0" borderId="1" xfId="0" applyFont="1" applyBorder="1" applyAlignment="1">
      <alignment vertical="center" wrapText="1"/>
    </xf>
    <xf numFmtId="0" fontId="1" fillId="0" borderId="1" xfId="0" applyFont="1" applyBorder="1" applyAlignment="1">
      <alignment wrapText="1"/>
    </xf>
    <xf numFmtId="0" fontId="4" fillId="3" borderId="1" xfId="0" applyFont="1" applyFill="1" applyBorder="1" applyAlignment="1">
      <alignment horizontal="left" vertical="top"/>
    </xf>
    <xf numFmtId="0" fontId="4" fillId="3" borderId="1" xfId="0" applyFont="1" applyFill="1" applyBorder="1" applyAlignment="1">
      <alignment horizontal="right" vertical="top"/>
    </xf>
    <xf numFmtId="0" fontId="5" fillId="2" borderId="2" xfId="0" applyFont="1" applyFill="1" applyBorder="1" applyAlignment="1">
      <alignment horizontal="center" vertical="center" wrapText="1"/>
    </xf>
    <xf numFmtId="166" fontId="5" fillId="2" borderId="2" xfId="0" applyNumberFormat="1" applyFont="1" applyFill="1" applyBorder="1" applyAlignment="1">
      <alignment horizontal="center" vertical="center" wrapText="1"/>
    </xf>
    <xf numFmtId="165" fontId="0" fillId="3" borderId="1" xfId="0" applyNumberFormat="1" applyFont="1" applyFill="1" applyBorder="1" applyAlignment="1">
      <alignment vertical="top" wrapText="1"/>
    </xf>
    <xf numFmtId="165" fontId="0" fillId="0" borderId="1" xfId="0" applyNumberFormat="1" applyFont="1" applyBorder="1" applyAlignment="1">
      <alignment horizontal="right" vertical="top"/>
    </xf>
    <xf numFmtId="164" fontId="4" fillId="0" borderId="1" xfId="4" applyNumberFormat="1" applyFont="1" applyBorder="1" applyAlignment="1">
      <alignment horizontal="right" vertical="top" wrapText="1"/>
    </xf>
    <xf numFmtId="0" fontId="0" fillId="0" borderId="0" xfId="0" applyNumberFormat="1"/>
    <xf numFmtId="0" fontId="0" fillId="0" borderId="0" xfId="0" applyNumberFormat="1" applyProtection="1">
      <protection locked="0"/>
    </xf>
    <xf numFmtId="165" fontId="4" fillId="0" borderId="1" xfId="0" applyNumberFormat="1" applyFont="1" applyBorder="1" applyAlignment="1">
      <alignment horizontal="right" vertical="center" wrapText="1"/>
    </xf>
    <xf numFmtId="0" fontId="15" fillId="0" borderId="1" xfId="0" applyFont="1" applyBorder="1" applyAlignment="1">
      <alignment vertical="top" wrapText="1"/>
    </xf>
    <xf numFmtId="0" fontId="11" fillId="0" borderId="1" xfId="5" applyFont="1" applyFill="1" applyBorder="1" applyAlignment="1">
      <alignment horizontal="left" vertical="top" wrapText="1"/>
    </xf>
    <xf numFmtId="0" fontId="4" fillId="0" borderId="1" xfId="5" applyFont="1" applyFill="1" applyBorder="1" applyAlignment="1">
      <alignment horizontal="left" vertical="top" wrapText="1"/>
    </xf>
    <xf numFmtId="165" fontId="4" fillId="0" borderId="1" xfId="5" applyNumberFormat="1" applyFont="1" applyFill="1" applyBorder="1" applyAlignment="1">
      <alignment horizontal="right" vertical="top" wrapText="1"/>
    </xf>
    <xf numFmtId="1" fontId="11" fillId="0" borderId="1" xfId="5" applyNumberFormat="1" applyFont="1" applyFill="1" applyBorder="1" applyAlignment="1">
      <alignment horizontal="right" vertical="top" wrapText="1"/>
    </xf>
    <xf numFmtId="0" fontId="4" fillId="0" borderId="0" xfId="0" applyFont="1" applyFill="1"/>
    <xf numFmtId="0" fontId="4" fillId="3" borderId="1" xfId="1" applyFont="1" applyFill="1" applyBorder="1" applyAlignment="1">
      <alignment vertical="top" wrapText="1"/>
    </xf>
    <xf numFmtId="0" fontId="4" fillId="3" borderId="1" xfId="1" applyFont="1" applyFill="1" applyBorder="1" applyAlignment="1">
      <alignment vertical="top" wrapText="1"/>
    </xf>
    <xf numFmtId="0" fontId="4" fillId="3" borderId="1" xfId="1" applyFont="1" applyFill="1" applyBorder="1" applyAlignment="1">
      <alignment horizontal="left" vertical="top" wrapText="1"/>
    </xf>
    <xf numFmtId="0" fontId="4" fillId="0" borderId="3" xfId="1" applyFont="1" applyBorder="1" applyAlignment="1">
      <alignment vertical="top" wrapText="1"/>
    </xf>
    <xf numFmtId="0" fontId="1" fillId="3" borderId="1" xfId="0" applyFont="1" applyFill="1" applyBorder="1" applyAlignment="1">
      <alignment vertical="center" wrapText="1"/>
    </xf>
    <xf numFmtId="0" fontId="4" fillId="0" borderId="1" xfId="0" applyFont="1" applyBorder="1" applyAlignment="1">
      <alignment horizontal="left" vertical="top" wrapText="1"/>
    </xf>
    <xf numFmtId="0" fontId="13" fillId="5" borderId="1" xfId="1" applyFont="1" applyFill="1" applyBorder="1" applyAlignment="1">
      <alignment horizontal="left" vertical="center" wrapText="1"/>
    </xf>
    <xf numFmtId="0" fontId="4" fillId="0" borderId="1" xfId="1" applyFont="1" applyBorder="1" applyAlignment="1">
      <alignment horizontal="left" vertical="top" wrapText="1"/>
    </xf>
    <xf numFmtId="0" fontId="9" fillId="2" borderId="1" xfId="0" applyFont="1" applyFill="1" applyBorder="1" applyAlignment="1">
      <alignment vertical="center"/>
    </xf>
    <xf numFmtId="0" fontId="10" fillId="2" borderId="1" xfId="0" applyFont="1" applyFill="1" applyBorder="1" applyAlignment="1">
      <alignment vertical="center"/>
    </xf>
    <xf numFmtId="0" fontId="4" fillId="0" borderId="1" xfId="0" applyFont="1" applyBorder="1" applyAlignment="1">
      <alignment horizontal="left" vertical="top" wrapText="1"/>
    </xf>
    <xf numFmtId="0" fontId="7" fillId="4" borderId="1" xfId="1" applyFont="1" applyFill="1" applyBorder="1" applyAlignment="1">
      <alignment horizontal="left" vertical="top" wrapText="1"/>
    </xf>
    <xf numFmtId="0" fontId="9" fillId="2" borderId="1" xfId="1" applyFont="1" applyFill="1" applyBorder="1" applyAlignment="1">
      <alignment horizontal="left" vertical="center"/>
    </xf>
    <xf numFmtId="0" fontId="10" fillId="2" borderId="1" xfId="0" applyFont="1" applyFill="1" applyBorder="1" applyAlignment="1">
      <alignment horizontal="left" vertical="center"/>
    </xf>
    <xf numFmtId="0" fontId="5" fillId="2" borderId="1" xfId="1" applyFont="1" applyFill="1" applyBorder="1" applyAlignment="1">
      <alignment horizontal="left" vertical="center"/>
    </xf>
    <xf numFmtId="0" fontId="4" fillId="3" borderId="1" xfId="1" applyFont="1" applyFill="1" applyBorder="1" applyAlignment="1">
      <alignment vertical="top" wrapText="1"/>
    </xf>
    <xf numFmtId="0" fontId="4" fillId="2" borderId="1" xfId="0" applyFont="1" applyFill="1" applyBorder="1" applyAlignment="1">
      <alignment vertical="center"/>
    </xf>
    <xf numFmtId="0" fontId="4" fillId="3" borderId="1" xfId="1" applyFont="1" applyFill="1" applyBorder="1" applyAlignment="1" applyProtection="1">
      <alignment horizontal="left" vertical="top" wrapText="1"/>
      <protection locked="0"/>
    </xf>
    <xf numFmtId="0" fontId="4" fillId="3" borderId="1" xfId="1" applyFont="1" applyFill="1" applyBorder="1" applyAlignment="1">
      <alignment horizontal="left" vertical="top"/>
    </xf>
    <xf numFmtId="0" fontId="4" fillId="3" borderId="1" xfId="0" applyFont="1" applyFill="1" applyBorder="1"/>
    <xf numFmtId="0" fontId="4" fillId="3" borderId="1" xfId="1" applyFont="1" applyFill="1" applyBorder="1" applyAlignment="1">
      <alignment horizontal="left" vertical="top" wrapText="1"/>
    </xf>
    <xf numFmtId="0" fontId="9" fillId="2" borderId="1" xfId="0" applyFont="1" applyFill="1" applyBorder="1" applyAlignment="1">
      <alignment horizontal="left" vertical="center"/>
    </xf>
    <xf numFmtId="0" fontId="9"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4" fillId="0" borderId="1" xfId="0" applyFont="1" applyBorder="1" applyAlignment="1">
      <alignment horizontal="left" vertical="center" wrapText="1"/>
    </xf>
    <xf numFmtId="0" fontId="9" fillId="2" borderId="1" xfId="1" applyFont="1" applyFill="1" applyBorder="1" applyAlignment="1">
      <alignment vertical="center"/>
    </xf>
    <xf numFmtId="0" fontId="4" fillId="0" borderId="1" xfId="0" applyFont="1" applyBorder="1" applyAlignment="1">
      <alignment vertical="center" wrapText="1"/>
    </xf>
    <xf numFmtId="0" fontId="4" fillId="0" borderId="1" xfId="0" applyFont="1" applyBorder="1" applyAlignment="1">
      <alignment wrapText="1"/>
    </xf>
    <xf numFmtId="0" fontId="11" fillId="0" borderId="1" xfId="1" applyFont="1" applyBorder="1" applyAlignment="1">
      <alignment horizontal="left" vertical="top" wrapText="1"/>
    </xf>
    <xf numFmtId="0" fontId="9" fillId="5" borderId="1" xfId="1" applyFont="1" applyFill="1" applyBorder="1" applyAlignment="1">
      <alignment horizontal="left" vertical="center" wrapText="1"/>
    </xf>
    <xf numFmtId="0" fontId="11" fillId="0" borderId="1" xfId="0" applyFont="1" applyBorder="1" applyAlignment="1">
      <alignment horizontal="left" vertical="top" wrapText="1"/>
    </xf>
    <xf numFmtId="0" fontId="0" fillId="0" borderId="1" xfId="0" applyFont="1" applyBorder="1" applyAlignment="1">
      <alignment horizontal="left" vertical="top" wrapText="1"/>
    </xf>
  </cellXfs>
  <cellStyles count="6">
    <cellStyle name="Comma" xfId="4" builtinId="3"/>
    <cellStyle name="Comma 2" xfId="2" xr:uid="{BB6859F2-AC65-4EF5-8B7D-8425D56CB90B}"/>
    <cellStyle name="Normal" xfId="0" builtinId="0"/>
    <cellStyle name="Normal 2" xfId="1" xr:uid="{8EE43B46-75C5-4DC0-9B63-120F45673428}"/>
    <cellStyle name="Normal 2 2" xfId="5" xr:uid="{3B22DC16-6A91-4EDA-8FAD-D96C4B0C02E1}"/>
    <cellStyle name="Normal 2 3" xfId="3" xr:uid="{F11E8CCB-ED69-47DB-9F11-429C18782F37}"/>
  </cellStyles>
  <dxfs count="0"/>
  <tableStyles count="0" defaultTableStyle="TableStyleMedium2" defaultPivotStyle="PivotStyleLight16"/>
  <colors>
    <mruColors>
      <color rgb="FFFFFF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40</xdr:row>
      <xdr:rowOff>0</xdr:rowOff>
    </xdr:to>
    <xdr:pic>
      <xdr:nvPicPr>
        <xdr:cNvPr id="3" name="Picture 2">
          <a:extLst>
            <a:ext uri="{FF2B5EF4-FFF2-40B4-BE49-F238E27FC236}">
              <a16:creationId xmlns:a16="http://schemas.microsoft.com/office/drawing/2014/main" id="{402BCCF4-75ED-9B4C-640B-94B72F3440A2}"/>
            </a:ext>
          </a:extLst>
        </xdr:cNvPr>
        <xdr:cNvPicPr>
          <a:picLocks noChangeAspect="1"/>
        </xdr:cNvPicPr>
      </xdr:nvPicPr>
      <xdr:blipFill>
        <a:blip xmlns:r="http://schemas.openxmlformats.org/officeDocument/2006/relationships" r:embed="rId1"/>
        <a:stretch>
          <a:fillRect/>
        </a:stretch>
      </xdr:blipFill>
      <xdr:spPr>
        <a:xfrm>
          <a:off x="0" y="0"/>
          <a:ext cx="10679015" cy="75639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13</xdr:col>
      <xdr:colOff>1275935</xdr:colOff>
      <xdr:row>39</xdr:row>
      <xdr:rowOff>109639</xdr:rowOff>
    </xdr:to>
    <xdr:pic>
      <xdr:nvPicPr>
        <xdr:cNvPr id="2" name="Picture 1">
          <a:extLst>
            <a:ext uri="{FF2B5EF4-FFF2-40B4-BE49-F238E27FC236}">
              <a16:creationId xmlns:a16="http://schemas.microsoft.com/office/drawing/2014/main" id="{CE525AA2-FE57-383A-F787-3CB64302E0AE}"/>
            </a:ext>
          </a:extLst>
        </xdr:cNvPr>
        <xdr:cNvPicPr>
          <a:picLocks noChangeAspect="1"/>
        </xdr:cNvPicPr>
      </xdr:nvPicPr>
      <xdr:blipFill>
        <a:blip xmlns:r="http://schemas.openxmlformats.org/officeDocument/2006/relationships" r:embed="rId1"/>
        <a:stretch>
          <a:fillRect/>
        </a:stretch>
      </xdr:blipFill>
      <xdr:spPr>
        <a:xfrm>
          <a:off x="7620" y="0"/>
          <a:ext cx="10679015" cy="75543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6E23-5935-44CD-A9B1-F8172931FDAD}">
  <dimension ref="A1:XFC1048576"/>
  <sheetViews>
    <sheetView showGridLines="0" showRowColHeaders="0" tabSelected="1" zoomScale="50" zoomScaleNormal="50" workbookViewId="0">
      <selection activeCell="A41" sqref="A41:XFD1048576"/>
    </sheetView>
  </sheetViews>
  <sheetFormatPr defaultColWidth="0" defaultRowHeight="15.5" zeroHeight="1" x14ac:dyDescent="0.35"/>
  <cols>
    <col min="1" max="14" width="8.61328125" customWidth="1"/>
    <col min="15" max="15" width="6.4609375" customWidth="1"/>
    <col min="16" max="16" width="9.15234375" hidden="1"/>
    <col min="17" max="16383" width="8.61328125" hidden="1"/>
    <col min="16384" max="16384" width="1.46093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ht="9.65" customHeight="1" x14ac:dyDescent="0.35"/>
    <row r="44" ht="16.25" hidden="1" customHeight="1" x14ac:dyDescent="0.35"/>
    <row r="1048575" ht="1.25" hidden="1" customHeight="1" x14ac:dyDescent="0.35"/>
    <row r="1048576" ht="1.25" hidden="1" customHeight="1"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8201B-04C5-4FEA-ABB1-00454DFCEA40}">
  <dimension ref="A1:XFC1048576"/>
  <sheetViews>
    <sheetView showGridLines="0" showRowColHeaders="0" workbookViewId="0">
      <selection activeCell="A41" sqref="A41:XFD1048576"/>
    </sheetView>
  </sheetViews>
  <sheetFormatPr defaultColWidth="0" defaultRowHeight="15.5" zeroHeight="1" x14ac:dyDescent="0.35"/>
  <cols>
    <col min="1" max="13" width="8.61328125" customWidth="1"/>
    <col min="14" max="14" width="15.23046875" customWidth="1"/>
    <col min="15" max="33" width="3.61328125" hidden="1"/>
    <col min="34" max="16383" width="0.15234375" hidden="1"/>
    <col min="16384" max="16384" width="0.921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ht="16.25" customHeight="1" x14ac:dyDescent="0.35"/>
    <row r="40" x14ac:dyDescent="0.35"/>
    <row r="44" ht="24.65" hidden="1" customHeight="1" x14ac:dyDescent="0.35"/>
    <row r="1048576" ht="4.75" hidden="1" customHeight="1"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8073C-4C1C-4324-A845-F609CC50811B}">
  <sheetPr>
    <pageSetUpPr fitToPage="1"/>
  </sheetPr>
  <dimension ref="A1:H159"/>
  <sheetViews>
    <sheetView topLeftCell="A139" zoomScaleNormal="100" workbookViewId="0">
      <selection activeCell="A160" sqref="A160:XFD161"/>
    </sheetView>
  </sheetViews>
  <sheetFormatPr defaultColWidth="0" defaultRowHeight="15.5" zeroHeight="1" x14ac:dyDescent="0.35"/>
  <cols>
    <col min="1" max="1" width="15.07421875" style="17" bestFit="1" customWidth="1"/>
    <col min="2" max="2" width="25.07421875" style="17" bestFit="1" customWidth="1"/>
    <col min="3" max="3" width="10.921875" style="58" customWidth="1"/>
    <col min="4" max="4" width="10.07421875" style="58" customWidth="1"/>
    <col min="5" max="5" width="11.07421875" style="17" customWidth="1"/>
    <col min="6" max="6" width="13.61328125" style="17" customWidth="1"/>
    <col min="7" max="7" width="47" style="17" bestFit="1" customWidth="1"/>
    <col min="8" max="8" width="82.61328125" style="17" customWidth="1"/>
    <col min="9" max="16384" width="8.61328125" style="17" hidden="1"/>
  </cols>
  <sheetData>
    <row r="1" spans="1:8" s="19" customFormat="1" ht="18" x14ac:dyDescent="0.35">
      <c r="A1" s="113" t="s">
        <v>1267</v>
      </c>
      <c r="B1" s="113"/>
      <c r="C1" s="113"/>
      <c r="D1" s="113"/>
      <c r="E1" s="113"/>
      <c r="F1" s="113"/>
      <c r="G1" s="113"/>
      <c r="H1" s="113"/>
    </row>
    <row r="2" spans="1:8" ht="45.65" customHeight="1" x14ac:dyDescent="0.35">
      <c r="A2" s="114" t="s">
        <v>1271</v>
      </c>
      <c r="B2" s="114"/>
      <c r="C2" s="114"/>
      <c r="D2" s="114"/>
      <c r="E2" s="114"/>
      <c r="F2" s="114"/>
      <c r="G2" s="114"/>
      <c r="H2" s="114"/>
    </row>
    <row r="3" spans="1:8" s="16" customFormat="1" ht="18" x14ac:dyDescent="0.35">
      <c r="A3" s="115" t="s">
        <v>0</v>
      </c>
      <c r="B3" s="116"/>
      <c r="C3" s="116"/>
      <c r="D3" s="116"/>
      <c r="E3" s="116"/>
      <c r="F3" s="116"/>
      <c r="G3" s="116"/>
      <c r="H3" s="116"/>
    </row>
    <row r="4" spans="1:8" ht="61.65" customHeight="1" x14ac:dyDescent="0.35">
      <c r="A4" s="117" t="s">
        <v>1259</v>
      </c>
      <c r="B4" s="117"/>
      <c r="C4" s="117"/>
      <c r="D4" s="117"/>
      <c r="E4" s="117"/>
      <c r="F4" s="117"/>
      <c r="G4" s="117"/>
      <c r="H4" s="117"/>
    </row>
    <row r="5" spans="1:8" s="74" customFormat="1" ht="77.5" x14ac:dyDescent="0.35">
      <c r="A5" s="93" t="s">
        <v>1</v>
      </c>
      <c r="B5" s="93" t="s">
        <v>2</v>
      </c>
      <c r="C5" s="85" t="s">
        <v>1265</v>
      </c>
      <c r="D5" s="94" t="s">
        <v>1266</v>
      </c>
      <c r="E5" s="93" t="s">
        <v>3</v>
      </c>
      <c r="F5" s="93" t="s">
        <v>4</v>
      </c>
      <c r="G5" s="93" t="s">
        <v>848</v>
      </c>
      <c r="H5" s="93" t="s">
        <v>6</v>
      </c>
    </row>
    <row r="6" spans="1:8" ht="77.5" x14ac:dyDescent="0.35">
      <c r="A6" s="2" t="s">
        <v>0</v>
      </c>
      <c r="B6" s="2" t="s">
        <v>1303</v>
      </c>
      <c r="C6" s="49">
        <v>1400</v>
      </c>
      <c r="D6" s="49">
        <v>700</v>
      </c>
      <c r="E6" s="5">
        <v>2013</v>
      </c>
      <c r="F6" s="87" t="s">
        <v>897</v>
      </c>
      <c r="G6" s="88" t="s">
        <v>854</v>
      </c>
      <c r="H6" s="2" t="s">
        <v>1001</v>
      </c>
    </row>
    <row r="7" spans="1:8" ht="84.65" customHeight="1" x14ac:dyDescent="0.35">
      <c r="A7" s="2" t="s">
        <v>0</v>
      </c>
      <c r="B7" s="2" t="s">
        <v>1304</v>
      </c>
      <c r="C7" s="55">
        <v>2300</v>
      </c>
      <c r="D7" s="49">
        <v>1220</v>
      </c>
      <c r="E7" s="5">
        <v>2019</v>
      </c>
      <c r="F7" s="5" t="s">
        <v>855</v>
      </c>
      <c r="G7" s="88" t="s">
        <v>1002</v>
      </c>
      <c r="H7" s="2" t="s">
        <v>856</v>
      </c>
    </row>
    <row r="8" spans="1:8" x14ac:dyDescent="0.35">
      <c r="A8" s="118" t="s">
        <v>1305</v>
      </c>
      <c r="B8" s="118"/>
      <c r="C8" s="118"/>
      <c r="D8" s="118"/>
      <c r="E8" s="118"/>
      <c r="F8" s="118"/>
      <c r="G8" s="118"/>
      <c r="H8" s="118"/>
    </row>
    <row r="9" spans="1:8" ht="77.5" x14ac:dyDescent="0.35">
      <c r="A9" s="2" t="s">
        <v>0</v>
      </c>
      <c r="B9" s="2" t="s">
        <v>864</v>
      </c>
      <c r="C9" s="49">
        <v>46.61</v>
      </c>
      <c r="D9" s="49">
        <v>34.75</v>
      </c>
      <c r="E9" s="5">
        <v>2019</v>
      </c>
      <c r="F9" s="5">
        <v>2024</v>
      </c>
      <c r="G9" s="2" t="s">
        <v>1173</v>
      </c>
      <c r="H9" s="2" t="s">
        <v>1306</v>
      </c>
    </row>
    <row r="10" spans="1:8" ht="46.5" x14ac:dyDescent="0.35">
      <c r="A10" s="2" t="s">
        <v>0</v>
      </c>
      <c r="B10" s="2" t="s">
        <v>865</v>
      </c>
      <c r="C10" s="49">
        <v>19.600000000000001</v>
      </c>
      <c r="D10" s="49">
        <v>12.74</v>
      </c>
      <c r="E10" s="5">
        <v>2019</v>
      </c>
      <c r="F10" s="5">
        <v>2024</v>
      </c>
      <c r="G10" s="2" t="s">
        <v>910</v>
      </c>
      <c r="H10" s="2" t="s">
        <v>7</v>
      </c>
    </row>
    <row r="11" spans="1:8" ht="46.5" x14ac:dyDescent="0.35">
      <c r="A11" s="2" t="s">
        <v>0</v>
      </c>
      <c r="B11" s="2" t="s">
        <v>1307</v>
      </c>
      <c r="C11" s="49">
        <v>68.2</v>
      </c>
      <c r="D11" s="49">
        <v>45.31</v>
      </c>
      <c r="E11" s="5">
        <v>2020</v>
      </c>
      <c r="F11" s="5">
        <v>2024</v>
      </c>
      <c r="G11" s="2" t="s">
        <v>911</v>
      </c>
      <c r="H11" s="2" t="s">
        <v>8</v>
      </c>
    </row>
    <row r="12" spans="1:8" ht="46.5" x14ac:dyDescent="0.35">
      <c r="A12" s="2" t="s">
        <v>0</v>
      </c>
      <c r="B12" s="2" t="s">
        <v>866</v>
      </c>
      <c r="C12" s="49">
        <v>110.3</v>
      </c>
      <c r="D12" s="49">
        <v>51.6</v>
      </c>
      <c r="E12" s="5">
        <v>2019</v>
      </c>
      <c r="F12" s="5">
        <v>2024</v>
      </c>
      <c r="G12" s="2" t="s">
        <v>912</v>
      </c>
      <c r="H12" s="2" t="s">
        <v>858</v>
      </c>
    </row>
    <row r="13" spans="1:8" ht="46.5" x14ac:dyDescent="0.35">
      <c r="A13" s="2" t="s">
        <v>0</v>
      </c>
      <c r="B13" s="2" t="s">
        <v>867</v>
      </c>
      <c r="C13" s="49">
        <v>284</v>
      </c>
      <c r="D13" s="49">
        <v>164.76</v>
      </c>
      <c r="E13" s="5">
        <v>2019</v>
      </c>
      <c r="F13" s="5">
        <v>2024</v>
      </c>
      <c r="G13" s="2" t="s">
        <v>913</v>
      </c>
      <c r="H13" s="2" t="s">
        <v>914</v>
      </c>
    </row>
    <row r="14" spans="1:8" ht="46.5" x14ac:dyDescent="0.35">
      <c r="A14" s="2" t="s">
        <v>0</v>
      </c>
      <c r="B14" s="2" t="s">
        <v>868</v>
      </c>
      <c r="C14" s="49">
        <v>129.5</v>
      </c>
      <c r="D14" s="49">
        <v>75.724999999999994</v>
      </c>
      <c r="E14" s="5">
        <v>2019</v>
      </c>
      <c r="F14" s="5">
        <v>2024</v>
      </c>
      <c r="G14" s="2" t="s">
        <v>915</v>
      </c>
      <c r="H14" s="2" t="s">
        <v>859</v>
      </c>
    </row>
    <row r="15" spans="1:8" ht="46.5" x14ac:dyDescent="0.35">
      <c r="A15" s="2" t="s">
        <v>0</v>
      </c>
      <c r="B15" s="2" t="s">
        <v>869</v>
      </c>
      <c r="C15" s="49">
        <v>15.3</v>
      </c>
      <c r="D15" s="49">
        <v>9.9499999999999993</v>
      </c>
      <c r="E15" s="5">
        <v>2019</v>
      </c>
      <c r="F15" s="5">
        <v>2024</v>
      </c>
      <c r="G15" s="2" t="s">
        <v>916</v>
      </c>
      <c r="H15" s="2" t="s">
        <v>917</v>
      </c>
    </row>
    <row r="16" spans="1:8" ht="46.5" x14ac:dyDescent="0.35">
      <c r="A16" s="2" t="s">
        <v>0</v>
      </c>
      <c r="B16" s="2" t="s">
        <v>870</v>
      </c>
      <c r="C16" s="49">
        <v>43.1</v>
      </c>
      <c r="D16" s="49">
        <v>2.7</v>
      </c>
      <c r="E16" s="5">
        <v>2019</v>
      </c>
      <c r="F16" s="5">
        <v>2024</v>
      </c>
      <c r="G16" s="2" t="s">
        <v>918</v>
      </c>
      <c r="H16" s="2" t="s">
        <v>8</v>
      </c>
    </row>
    <row r="17" spans="1:8" ht="46.5" x14ac:dyDescent="0.35">
      <c r="A17" s="2" t="s">
        <v>0</v>
      </c>
      <c r="B17" s="2" t="s">
        <v>871</v>
      </c>
      <c r="C17" s="49">
        <v>51.2</v>
      </c>
      <c r="D17" s="49">
        <v>33.28</v>
      </c>
      <c r="E17" s="5">
        <v>2019</v>
      </c>
      <c r="F17" s="5">
        <v>2024</v>
      </c>
      <c r="G17" s="2" t="s">
        <v>919</v>
      </c>
      <c r="H17" s="2" t="s">
        <v>8</v>
      </c>
    </row>
    <row r="18" spans="1:8" ht="46.5" x14ac:dyDescent="0.35">
      <c r="A18" s="2" t="s">
        <v>0</v>
      </c>
      <c r="B18" s="2" t="s">
        <v>872</v>
      </c>
      <c r="C18" s="49">
        <v>85.42</v>
      </c>
      <c r="D18" s="49">
        <v>69.19</v>
      </c>
      <c r="E18" s="5">
        <v>2019</v>
      </c>
      <c r="F18" s="5">
        <v>2024</v>
      </c>
      <c r="G18" s="2" t="s">
        <v>1291</v>
      </c>
      <c r="H18" s="2" t="s">
        <v>1308</v>
      </c>
    </row>
    <row r="19" spans="1:8" ht="46.5" x14ac:dyDescent="0.35">
      <c r="A19" s="2" t="s">
        <v>0</v>
      </c>
      <c r="B19" s="2" t="s">
        <v>873</v>
      </c>
      <c r="C19" s="49">
        <v>56.1</v>
      </c>
      <c r="D19" s="49">
        <v>37.46</v>
      </c>
      <c r="E19" s="5">
        <v>2019</v>
      </c>
      <c r="F19" s="5">
        <v>2024</v>
      </c>
      <c r="G19" s="2" t="s">
        <v>920</v>
      </c>
      <c r="H19" s="2" t="s">
        <v>921</v>
      </c>
    </row>
    <row r="20" spans="1:8" ht="46.5" x14ac:dyDescent="0.35">
      <c r="A20" s="2" t="s">
        <v>0</v>
      </c>
      <c r="B20" s="2" t="s">
        <v>874</v>
      </c>
      <c r="C20" s="49">
        <v>56.56</v>
      </c>
      <c r="D20" s="49">
        <v>42.45</v>
      </c>
      <c r="E20" s="5">
        <v>2019</v>
      </c>
      <c r="F20" s="5">
        <v>2024</v>
      </c>
      <c r="G20" s="2" t="s">
        <v>922</v>
      </c>
      <c r="H20" s="2" t="s">
        <v>9</v>
      </c>
    </row>
    <row r="21" spans="1:8" ht="46.5" x14ac:dyDescent="0.35">
      <c r="A21" s="2" t="s">
        <v>0</v>
      </c>
      <c r="B21" s="2" t="s">
        <v>1309</v>
      </c>
      <c r="C21" s="49">
        <v>63.05</v>
      </c>
      <c r="D21" s="49">
        <v>40.98</v>
      </c>
      <c r="E21" s="5">
        <v>2019</v>
      </c>
      <c r="F21" s="5">
        <v>2024</v>
      </c>
      <c r="G21" s="2" t="s">
        <v>923</v>
      </c>
      <c r="H21" s="2" t="s">
        <v>860</v>
      </c>
    </row>
    <row r="22" spans="1:8" ht="46.5" x14ac:dyDescent="0.35">
      <c r="A22" s="2" t="s">
        <v>0</v>
      </c>
      <c r="B22" s="2" t="s">
        <v>857</v>
      </c>
      <c r="C22" s="49">
        <v>80.5</v>
      </c>
      <c r="D22" s="49">
        <v>52.33</v>
      </c>
      <c r="E22" s="5">
        <v>2019</v>
      </c>
      <c r="F22" s="5">
        <v>2024</v>
      </c>
      <c r="G22" s="2" t="s">
        <v>924</v>
      </c>
      <c r="H22" s="2" t="s">
        <v>925</v>
      </c>
    </row>
    <row r="23" spans="1:8" ht="46.5" x14ac:dyDescent="0.35">
      <c r="A23" s="2" t="s">
        <v>0</v>
      </c>
      <c r="B23" s="2" t="s">
        <v>875</v>
      </c>
      <c r="C23" s="49">
        <v>84.27</v>
      </c>
      <c r="D23" s="49">
        <v>54.77</v>
      </c>
      <c r="E23" s="5">
        <v>2019</v>
      </c>
      <c r="F23" s="5">
        <v>2024</v>
      </c>
      <c r="G23" s="2" t="s">
        <v>926</v>
      </c>
      <c r="H23" s="2" t="s">
        <v>927</v>
      </c>
    </row>
    <row r="24" spans="1:8" ht="46.5" x14ac:dyDescent="0.35">
      <c r="A24" s="2" t="s">
        <v>0</v>
      </c>
      <c r="B24" s="2" t="s">
        <v>876</v>
      </c>
      <c r="C24" s="49">
        <v>160.07</v>
      </c>
      <c r="D24" s="49">
        <v>48.98</v>
      </c>
      <c r="E24" s="5">
        <v>2019</v>
      </c>
      <c r="F24" s="5">
        <v>2024</v>
      </c>
      <c r="G24" s="2" t="s">
        <v>928</v>
      </c>
      <c r="H24" s="2" t="s">
        <v>861</v>
      </c>
    </row>
    <row r="25" spans="1:8" ht="46.5" x14ac:dyDescent="0.35">
      <c r="A25" s="2" t="s">
        <v>0</v>
      </c>
      <c r="B25" s="2" t="s">
        <v>877</v>
      </c>
      <c r="C25" s="49">
        <v>113.9</v>
      </c>
      <c r="D25" s="49">
        <v>73.52</v>
      </c>
      <c r="E25" s="5">
        <v>2019</v>
      </c>
      <c r="F25" s="5">
        <v>2024</v>
      </c>
      <c r="G25" s="2" t="s">
        <v>929</v>
      </c>
      <c r="H25" s="2" t="s">
        <v>930</v>
      </c>
    </row>
    <row r="26" spans="1:8" ht="46.5" x14ac:dyDescent="0.35">
      <c r="A26" s="2" t="s">
        <v>0</v>
      </c>
      <c r="B26" s="2" t="s">
        <v>878</v>
      </c>
      <c r="C26" s="49">
        <v>252.2</v>
      </c>
      <c r="D26" s="49">
        <v>85.54</v>
      </c>
      <c r="E26" s="5">
        <v>2019</v>
      </c>
      <c r="F26" s="5">
        <v>2024</v>
      </c>
      <c r="G26" s="2" t="s">
        <v>931</v>
      </c>
      <c r="H26" s="2" t="s">
        <v>932</v>
      </c>
    </row>
    <row r="27" spans="1:8" ht="46.5" x14ac:dyDescent="0.35">
      <c r="A27" s="2" t="s">
        <v>0</v>
      </c>
      <c r="B27" s="2" t="s">
        <v>879</v>
      </c>
      <c r="C27" s="49">
        <v>149.69999999999999</v>
      </c>
      <c r="D27" s="49">
        <v>93.45</v>
      </c>
      <c r="E27" s="5">
        <v>2019</v>
      </c>
      <c r="F27" s="5">
        <v>2024</v>
      </c>
      <c r="G27" s="2" t="s">
        <v>933</v>
      </c>
      <c r="H27" s="2" t="s">
        <v>934</v>
      </c>
    </row>
    <row r="28" spans="1:8" ht="46.5" x14ac:dyDescent="0.35">
      <c r="A28" s="2" t="s">
        <v>0</v>
      </c>
      <c r="B28" s="2" t="s">
        <v>880</v>
      </c>
      <c r="C28" s="49">
        <v>45.9</v>
      </c>
      <c r="D28" s="49">
        <v>35.44</v>
      </c>
      <c r="E28" s="5">
        <v>2019</v>
      </c>
      <c r="F28" s="5">
        <v>2024</v>
      </c>
      <c r="G28" s="2" t="s">
        <v>935</v>
      </c>
      <c r="H28" s="2" t="s">
        <v>862</v>
      </c>
    </row>
    <row r="29" spans="1:8" ht="46.5" x14ac:dyDescent="0.35">
      <c r="A29" s="2" t="s">
        <v>0</v>
      </c>
      <c r="B29" s="2" t="s">
        <v>881</v>
      </c>
      <c r="C29" s="49">
        <v>138.44999999999999</v>
      </c>
      <c r="D29" s="49">
        <v>69.28</v>
      </c>
      <c r="E29" s="5">
        <v>2019</v>
      </c>
      <c r="F29" s="5">
        <v>2024</v>
      </c>
      <c r="G29" s="2" t="s">
        <v>936</v>
      </c>
      <c r="H29" s="2" t="s">
        <v>863</v>
      </c>
    </row>
    <row r="30" spans="1:8" ht="46.5" x14ac:dyDescent="0.35">
      <c r="A30" s="2" t="s">
        <v>0</v>
      </c>
      <c r="B30" s="2" t="s">
        <v>882</v>
      </c>
      <c r="C30" s="49">
        <v>88.7</v>
      </c>
      <c r="D30" s="49">
        <v>23.99</v>
      </c>
      <c r="E30" s="5">
        <v>2019</v>
      </c>
      <c r="F30" s="5">
        <v>2024</v>
      </c>
      <c r="G30" s="2" t="s">
        <v>937</v>
      </c>
      <c r="H30" s="2" t="s">
        <v>938</v>
      </c>
    </row>
    <row r="31" spans="1:8" ht="46.5" x14ac:dyDescent="0.35">
      <c r="A31" s="2" t="s">
        <v>0</v>
      </c>
      <c r="B31" s="2" t="s">
        <v>883</v>
      </c>
      <c r="C31" s="49">
        <v>67.959999999999994</v>
      </c>
      <c r="D31" s="49">
        <v>44.17</v>
      </c>
      <c r="E31" s="5">
        <v>2019</v>
      </c>
      <c r="F31" s="5">
        <v>2024</v>
      </c>
      <c r="G31" s="2" t="s">
        <v>939</v>
      </c>
      <c r="H31" s="2" t="s">
        <v>940</v>
      </c>
    </row>
    <row r="32" spans="1:8" ht="46.5" x14ac:dyDescent="0.35">
      <c r="A32" s="2" t="s">
        <v>0</v>
      </c>
      <c r="B32" s="2" t="s">
        <v>884</v>
      </c>
      <c r="C32" s="49">
        <v>25</v>
      </c>
      <c r="D32" s="49">
        <v>0</v>
      </c>
      <c r="E32" s="5">
        <v>2019</v>
      </c>
      <c r="F32" s="5">
        <v>2024</v>
      </c>
      <c r="G32" s="2" t="s">
        <v>941</v>
      </c>
      <c r="H32" s="2" t="s">
        <v>8</v>
      </c>
    </row>
    <row r="33" spans="1:8" ht="46.5" x14ac:dyDescent="0.35">
      <c r="A33" s="2" t="s">
        <v>0</v>
      </c>
      <c r="B33" s="2" t="s">
        <v>885</v>
      </c>
      <c r="C33" s="49">
        <v>59.4</v>
      </c>
      <c r="D33" s="49">
        <v>2.21</v>
      </c>
      <c r="E33" s="5">
        <v>2019</v>
      </c>
      <c r="F33" s="5">
        <v>2024</v>
      </c>
      <c r="G33" s="2" t="s">
        <v>942</v>
      </c>
      <c r="H33" s="2" t="s">
        <v>886</v>
      </c>
    </row>
    <row r="34" spans="1:8" ht="46.5" x14ac:dyDescent="0.35">
      <c r="A34" s="2" t="s">
        <v>0</v>
      </c>
      <c r="B34" s="2" t="s">
        <v>1310</v>
      </c>
      <c r="C34" s="49">
        <v>12.4</v>
      </c>
      <c r="D34" s="49">
        <v>8.06</v>
      </c>
      <c r="E34" s="5">
        <v>2019</v>
      </c>
      <c r="F34" s="5">
        <v>2024</v>
      </c>
      <c r="G34" s="2" t="s">
        <v>943</v>
      </c>
      <c r="H34" s="2" t="s">
        <v>887</v>
      </c>
    </row>
    <row r="35" spans="1:8" ht="46.5" x14ac:dyDescent="0.35">
      <c r="A35" s="2" t="s">
        <v>0</v>
      </c>
      <c r="B35" s="2" t="s">
        <v>888</v>
      </c>
      <c r="C35" s="49">
        <v>40</v>
      </c>
      <c r="D35" s="49">
        <v>28.87</v>
      </c>
      <c r="E35" s="5">
        <v>2019</v>
      </c>
      <c r="F35" s="5">
        <v>2024</v>
      </c>
      <c r="G35" s="2" t="s">
        <v>944</v>
      </c>
      <c r="H35" s="2" t="s">
        <v>1292</v>
      </c>
    </row>
    <row r="36" spans="1:8" ht="46.5" x14ac:dyDescent="0.35">
      <c r="A36" s="2" t="s">
        <v>0</v>
      </c>
      <c r="B36" s="2" t="s">
        <v>945</v>
      </c>
      <c r="C36" s="49">
        <v>50.27</v>
      </c>
      <c r="D36" s="49">
        <v>32.68</v>
      </c>
      <c r="E36" s="5">
        <v>2019</v>
      </c>
      <c r="F36" s="5">
        <v>2024</v>
      </c>
      <c r="G36" s="2" t="s">
        <v>946</v>
      </c>
      <c r="H36" s="2" t="s">
        <v>947</v>
      </c>
    </row>
    <row r="37" spans="1:8" ht="46.5" x14ac:dyDescent="0.35">
      <c r="A37" s="2" t="s">
        <v>0</v>
      </c>
      <c r="B37" s="2" t="s">
        <v>889</v>
      </c>
      <c r="C37" s="49">
        <v>4.5</v>
      </c>
      <c r="D37" s="49">
        <v>2.93</v>
      </c>
      <c r="E37" s="5">
        <v>2019</v>
      </c>
      <c r="F37" s="5">
        <v>2024</v>
      </c>
      <c r="G37" s="2" t="s">
        <v>948</v>
      </c>
      <c r="H37" s="2" t="s">
        <v>8</v>
      </c>
    </row>
    <row r="38" spans="1:8" ht="46.5" x14ac:dyDescent="0.35">
      <c r="A38" s="2" t="s">
        <v>0</v>
      </c>
      <c r="B38" s="2" t="s">
        <v>890</v>
      </c>
      <c r="C38" s="49">
        <v>34</v>
      </c>
      <c r="D38" s="49">
        <v>0</v>
      </c>
      <c r="E38" s="5">
        <v>2019</v>
      </c>
      <c r="F38" s="5">
        <v>2024</v>
      </c>
      <c r="G38" s="2" t="s">
        <v>949</v>
      </c>
      <c r="H38" s="2" t="s">
        <v>8</v>
      </c>
    </row>
    <row r="39" spans="1:8" ht="46.5" x14ac:dyDescent="0.35">
      <c r="A39" s="2" t="s">
        <v>0</v>
      </c>
      <c r="B39" s="2" t="s">
        <v>891</v>
      </c>
      <c r="C39" s="49">
        <v>9.39</v>
      </c>
      <c r="D39" s="49">
        <v>6.27</v>
      </c>
      <c r="E39" s="5">
        <v>2019</v>
      </c>
      <c r="F39" s="5">
        <v>2024</v>
      </c>
      <c r="G39" s="2" t="s">
        <v>950</v>
      </c>
      <c r="H39" s="2" t="s">
        <v>951</v>
      </c>
    </row>
    <row r="40" spans="1:8" ht="46.5" x14ac:dyDescent="0.35">
      <c r="A40" s="2" t="s">
        <v>0</v>
      </c>
      <c r="B40" s="2" t="s">
        <v>892</v>
      </c>
      <c r="C40" s="49">
        <v>26.07</v>
      </c>
      <c r="D40" s="49">
        <v>16.95</v>
      </c>
      <c r="E40" s="5">
        <v>2019</v>
      </c>
      <c r="F40" s="5">
        <v>2024</v>
      </c>
      <c r="G40" s="2" t="s">
        <v>952</v>
      </c>
      <c r="H40" s="2" t="s">
        <v>8</v>
      </c>
    </row>
    <row r="41" spans="1:8" ht="46.5" x14ac:dyDescent="0.35">
      <c r="A41" s="2" t="s">
        <v>0</v>
      </c>
      <c r="B41" s="2" t="s">
        <v>893</v>
      </c>
      <c r="C41" s="49">
        <v>37.08</v>
      </c>
      <c r="D41" s="49">
        <v>6.97</v>
      </c>
      <c r="E41" s="5">
        <v>2019</v>
      </c>
      <c r="F41" s="5">
        <v>2024</v>
      </c>
      <c r="G41" s="2" t="s">
        <v>953</v>
      </c>
      <c r="H41" s="2" t="s">
        <v>8</v>
      </c>
    </row>
    <row r="42" spans="1:8" ht="46.5" x14ac:dyDescent="0.35">
      <c r="A42" s="2" t="s">
        <v>0</v>
      </c>
      <c r="B42" s="2" t="s">
        <v>894</v>
      </c>
      <c r="C42" s="49">
        <v>7.17</v>
      </c>
      <c r="D42" s="49">
        <v>4.66</v>
      </c>
      <c r="E42" s="5">
        <v>2019</v>
      </c>
      <c r="F42" s="5">
        <v>2024</v>
      </c>
      <c r="G42" s="2" t="s">
        <v>954</v>
      </c>
      <c r="H42" s="2" t="s">
        <v>955</v>
      </c>
    </row>
    <row r="43" spans="1:8" ht="93" x14ac:dyDescent="0.35">
      <c r="A43" s="70" t="s">
        <v>0</v>
      </c>
      <c r="B43" s="70" t="s">
        <v>895</v>
      </c>
      <c r="C43" s="50">
        <v>30</v>
      </c>
      <c r="D43" s="50">
        <v>15</v>
      </c>
      <c r="E43" s="6">
        <v>2018</v>
      </c>
      <c r="F43" s="6" t="s">
        <v>896</v>
      </c>
      <c r="G43" s="70" t="s">
        <v>956</v>
      </c>
      <c r="H43" s="70" t="s">
        <v>10</v>
      </c>
    </row>
    <row r="44" spans="1:8" ht="62" x14ac:dyDescent="0.35">
      <c r="A44" s="70" t="s">
        <v>0</v>
      </c>
      <c r="B44" s="70" t="s">
        <v>1260</v>
      </c>
      <c r="C44" s="50">
        <v>62.5</v>
      </c>
      <c r="D44" s="50">
        <v>62.5</v>
      </c>
      <c r="E44" s="6">
        <v>2012</v>
      </c>
      <c r="F44" s="6" t="s">
        <v>33</v>
      </c>
      <c r="G44" s="79" t="s">
        <v>1261</v>
      </c>
      <c r="H44" s="79" t="s">
        <v>1262</v>
      </c>
    </row>
    <row r="45" spans="1:8" ht="108.5" x14ac:dyDescent="0.35">
      <c r="A45" s="2" t="s">
        <v>0</v>
      </c>
      <c r="B45" s="2" t="s">
        <v>11</v>
      </c>
      <c r="C45" s="51">
        <v>14.6</v>
      </c>
      <c r="D45" s="51">
        <v>14.6</v>
      </c>
      <c r="E45" s="18">
        <v>2018</v>
      </c>
      <c r="F45" s="18">
        <v>2023</v>
      </c>
      <c r="G45" s="69" t="s">
        <v>849</v>
      </c>
      <c r="H45" s="69" t="s">
        <v>957</v>
      </c>
    </row>
    <row r="46" spans="1:8" s="19" customFormat="1" ht="18" x14ac:dyDescent="0.35">
      <c r="A46" s="119" t="s">
        <v>12</v>
      </c>
      <c r="B46" s="120"/>
      <c r="C46" s="120"/>
      <c r="D46" s="120"/>
      <c r="E46" s="120"/>
      <c r="F46" s="120"/>
      <c r="G46" s="120"/>
      <c r="H46" s="120"/>
    </row>
    <row r="47" spans="1:8" ht="43.65" customHeight="1" x14ac:dyDescent="0.35">
      <c r="A47" s="114" t="s">
        <v>958</v>
      </c>
      <c r="B47" s="114"/>
      <c r="C47" s="114"/>
      <c r="D47" s="114"/>
      <c r="E47" s="114"/>
      <c r="F47" s="114"/>
      <c r="G47" s="114"/>
      <c r="H47" s="114"/>
    </row>
    <row r="48" spans="1:8" s="74" customFormat="1" ht="77.5" x14ac:dyDescent="0.35">
      <c r="A48" s="72" t="s">
        <v>1</v>
      </c>
      <c r="B48" s="72" t="s">
        <v>2</v>
      </c>
      <c r="C48" s="46" t="s">
        <v>1265</v>
      </c>
      <c r="D48" s="73" t="s">
        <v>1266</v>
      </c>
      <c r="E48" s="72" t="s">
        <v>3</v>
      </c>
      <c r="F48" s="72" t="s">
        <v>4</v>
      </c>
      <c r="G48" s="72" t="s">
        <v>848</v>
      </c>
      <c r="H48" s="72" t="s">
        <v>6</v>
      </c>
    </row>
    <row r="49" spans="1:8" ht="46.5" x14ac:dyDescent="0.35">
      <c r="A49" s="2" t="s">
        <v>13</v>
      </c>
      <c r="B49" s="2" t="s">
        <v>14</v>
      </c>
      <c r="C49" s="49">
        <v>26</v>
      </c>
      <c r="D49" s="49">
        <v>26</v>
      </c>
      <c r="E49" s="5">
        <v>2022</v>
      </c>
      <c r="F49" s="5">
        <v>2024</v>
      </c>
      <c r="G49" s="2" t="s">
        <v>959</v>
      </c>
      <c r="H49" s="2" t="s">
        <v>960</v>
      </c>
    </row>
    <row r="50" spans="1:8" ht="46.5" x14ac:dyDescent="0.35">
      <c r="A50" s="2" t="s">
        <v>13</v>
      </c>
      <c r="B50" s="2" t="s">
        <v>1293</v>
      </c>
      <c r="C50" s="49">
        <v>40</v>
      </c>
      <c r="D50" s="49">
        <v>40</v>
      </c>
      <c r="E50" s="5">
        <v>2022</v>
      </c>
      <c r="F50" s="5">
        <v>2025</v>
      </c>
      <c r="G50" s="2" t="s">
        <v>961</v>
      </c>
      <c r="H50" s="2" t="s">
        <v>962</v>
      </c>
    </row>
    <row r="51" spans="1:8" ht="46.5" x14ac:dyDescent="0.35">
      <c r="A51" s="2" t="s">
        <v>13</v>
      </c>
      <c r="B51" s="2" t="s">
        <v>15</v>
      </c>
      <c r="C51" s="49">
        <v>10</v>
      </c>
      <c r="D51" s="49">
        <v>10</v>
      </c>
      <c r="E51" s="5">
        <v>2022</v>
      </c>
      <c r="F51" s="5">
        <v>2023</v>
      </c>
      <c r="G51" s="2" t="s">
        <v>963</v>
      </c>
      <c r="H51" s="18" t="s">
        <v>964</v>
      </c>
    </row>
    <row r="52" spans="1:8" ht="46.5" x14ac:dyDescent="0.35">
      <c r="A52" s="2" t="s">
        <v>13</v>
      </c>
      <c r="B52" s="2" t="s">
        <v>16</v>
      </c>
      <c r="C52" s="49">
        <v>20</v>
      </c>
      <c r="D52" s="49">
        <v>20</v>
      </c>
      <c r="E52" s="5">
        <v>2021</v>
      </c>
      <c r="F52" s="5">
        <v>2023</v>
      </c>
      <c r="G52" s="2" t="s">
        <v>965</v>
      </c>
      <c r="H52" s="2" t="s">
        <v>966</v>
      </c>
    </row>
    <row r="53" spans="1:8" ht="62" x14ac:dyDescent="0.35">
      <c r="A53" s="2" t="s">
        <v>13</v>
      </c>
      <c r="B53" s="2" t="s">
        <v>17</v>
      </c>
      <c r="C53" s="49">
        <v>12</v>
      </c>
      <c r="D53" s="49">
        <v>12</v>
      </c>
      <c r="E53" s="5">
        <v>2022</v>
      </c>
      <c r="F53" s="5">
        <v>2024</v>
      </c>
      <c r="G53" s="2" t="s">
        <v>967</v>
      </c>
      <c r="H53" s="2" t="s">
        <v>1311</v>
      </c>
    </row>
    <row r="54" spans="1:8" ht="62" x14ac:dyDescent="0.35">
      <c r="A54" s="2" t="s">
        <v>13</v>
      </c>
      <c r="B54" s="2" t="s">
        <v>18</v>
      </c>
      <c r="C54" s="49">
        <v>73</v>
      </c>
      <c r="D54" s="49">
        <v>73</v>
      </c>
      <c r="E54" s="5" t="s">
        <v>19</v>
      </c>
      <c r="F54" s="5" t="s">
        <v>19</v>
      </c>
      <c r="G54" s="2" t="s">
        <v>968</v>
      </c>
      <c r="H54" s="2" t="s">
        <v>20</v>
      </c>
    </row>
    <row r="55" spans="1:8" ht="62" x14ac:dyDescent="0.35">
      <c r="A55" s="2" t="s">
        <v>13</v>
      </c>
      <c r="B55" s="2" t="s">
        <v>21</v>
      </c>
      <c r="C55" s="49">
        <v>15</v>
      </c>
      <c r="D55" s="49">
        <v>15</v>
      </c>
      <c r="E55" s="5">
        <v>2021</v>
      </c>
      <c r="F55" s="5">
        <v>2023</v>
      </c>
      <c r="G55" s="2" t="s">
        <v>969</v>
      </c>
      <c r="H55" s="2" t="s">
        <v>970</v>
      </c>
    </row>
    <row r="56" spans="1:8" ht="62" x14ac:dyDescent="0.35">
      <c r="A56" s="2" t="s">
        <v>13</v>
      </c>
      <c r="B56" s="2" t="s">
        <v>22</v>
      </c>
      <c r="C56" s="49">
        <v>34</v>
      </c>
      <c r="D56" s="49">
        <v>34</v>
      </c>
      <c r="E56" s="5">
        <v>2022</v>
      </c>
      <c r="F56" s="6" t="s">
        <v>19</v>
      </c>
      <c r="G56" s="2" t="s">
        <v>971</v>
      </c>
      <c r="H56" s="2" t="s">
        <v>972</v>
      </c>
    </row>
    <row r="57" spans="1:8" ht="77.5" x14ac:dyDescent="0.35">
      <c r="A57" s="2" t="s">
        <v>13</v>
      </c>
      <c r="B57" s="2" t="s">
        <v>973</v>
      </c>
      <c r="C57" s="49">
        <v>7</v>
      </c>
      <c r="D57" s="49">
        <v>7</v>
      </c>
      <c r="E57" s="5">
        <v>2022</v>
      </c>
      <c r="F57" s="5">
        <v>2024</v>
      </c>
      <c r="G57" s="2" t="s">
        <v>974</v>
      </c>
      <c r="H57" s="2" t="s">
        <v>975</v>
      </c>
    </row>
    <row r="58" spans="1:8" ht="80.5" x14ac:dyDescent="0.35">
      <c r="A58" s="2" t="s">
        <v>13</v>
      </c>
      <c r="B58" s="2" t="s">
        <v>853</v>
      </c>
      <c r="C58" s="49">
        <v>220</v>
      </c>
      <c r="D58" s="49">
        <v>220</v>
      </c>
      <c r="E58" s="5">
        <v>2020</v>
      </c>
      <c r="F58" s="4">
        <v>2026</v>
      </c>
      <c r="G58" s="2" t="s">
        <v>23</v>
      </c>
      <c r="H58" s="2" t="s">
        <v>24</v>
      </c>
    </row>
    <row r="59" spans="1:8" ht="62" x14ac:dyDescent="0.35">
      <c r="A59" s="2" t="s">
        <v>13</v>
      </c>
      <c r="B59" s="2" t="s">
        <v>25</v>
      </c>
      <c r="C59" s="49">
        <v>11</v>
      </c>
      <c r="D59" s="49">
        <v>11</v>
      </c>
      <c r="E59" s="5">
        <v>2022</v>
      </c>
      <c r="F59" s="5" t="s">
        <v>19</v>
      </c>
      <c r="G59" s="2" t="s">
        <v>976</v>
      </c>
      <c r="H59" s="2" t="s">
        <v>977</v>
      </c>
    </row>
    <row r="60" spans="1:8" ht="62" x14ac:dyDescent="0.35">
      <c r="A60" s="2" t="s">
        <v>13</v>
      </c>
      <c r="B60" s="2" t="s">
        <v>26</v>
      </c>
      <c r="C60" s="49">
        <v>101</v>
      </c>
      <c r="D60" s="49">
        <v>101</v>
      </c>
      <c r="E60" s="5">
        <v>2021</v>
      </c>
      <c r="F60" s="5">
        <v>2026</v>
      </c>
      <c r="G60" s="2" t="s">
        <v>27</v>
      </c>
      <c r="H60" s="18" t="s">
        <v>978</v>
      </c>
    </row>
    <row r="61" spans="1:8" ht="31" x14ac:dyDescent="0.35">
      <c r="A61" s="2" t="s">
        <v>13</v>
      </c>
      <c r="B61" s="2" t="s">
        <v>28</v>
      </c>
      <c r="C61" s="49">
        <v>14</v>
      </c>
      <c r="D61" s="49">
        <v>14</v>
      </c>
      <c r="E61" s="5">
        <v>2021</v>
      </c>
      <c r="F61" s="5">
        <v>2023</v>
      </c>
      <c r="G61" s="2" t="s">
        <v>979</v>
      </c>
      <c r="H61" s="2" t="s">
        <v>980</v>
      </c>
    </row>
    <row r="62" spans="1:8" ht="31" x14ac:dyDescent="0.35">
      <c r="A62" s="2" t="s">
        <v>13</v>
      </c>
      <c r="B62" s="2" t="s">
        <v>29</v>
      </c>
      <c r="C62" s="49">
        <v>14</v>
      </c>
      <c r="D62" s="49">
        <v>14</v>
      </c>
      <c r="E62" s="5">
        <v>2020</v>
      </c>
      <c r="F62" s="5">
        <v>2024</v>
      </c>
      <c r="G62" s="2" t="s">
        <v>981</v>
      </c>
      <c r="H62" s="2" t="s">
        <v>30</v>
      </c>
    </row>
    <row r="63" spans="1:8" ht="46.5" x14ac:dyDescent="0.35">
      <c r="A63" s="2" t="s">
        <v>13</v>
      </c>
      <c r="B63" s="2" t="s">
        <v>31</v>
      </c>
      <c r="C63" s="49">
        <v>49</v>
      </c>
      <c r="D63" s="49">
        <v>49</v>
      </c>
      <c r="E63" s="5">
        <v>2022</v>
      </c>
      <c r="F63" s="5">
        <v>2026</v>
      </c>
      <c r="G63" s="2" t="s">
        <v>982</v>
      </c>
      <c r="H63" s="20" t="s">
        <v>983</v>
      </c>
    </row>
    <row r="64" spans="1:8" ht="31" x14ac:dyDescent="0.35">
      <c r="A64" s="2" t="s">
        <v>13</v>
      </c>
      <c r="B64" s="2" t="s">
        <v>32</v>
      </c>
      <c r="C64" s="71">
        <v>210</v>
      </c>
      <c r="D64" s="49">
        <v>210</v>
      </c>
      <c r="E64" s="4">
        <v>2022</v>
      </c>
      <c r="F64" s="4" t="s">
        <v>33</v>
      </c>
      <c r="G64" s="2" t="s">
        <v>984</v>
      </c>
      <c r="H64" s="20" t="s">
        <v>34</v>
      </c>
    </row>
    <row r="65" spans="1:8" ht="46.5" x14ac:dyDescent="0.35">
      <c r="A65" s="2" t="s">
        <v>13</v>
      </c>
      <c r="B65" s="2" t="s">
        <v>35</v>
      </c>
      <c r="C65" s="49">
        <v>28</v>
      </c>
      <c r="D65" s="49">
        <v>28</v>
      </c>
      <c r="E65" s="4">
        <v>2022</v>
      </c>
      <c r="F65" s="4">
        <v>2023</v>
      </c>
      <c r="G65" s="2" t="s">
        <v>985</v>
      </c>
      <c r="H65" s="2" t="s">
        <v>36</v>
      </c>
    </row>
    <row r="66" spans="1:8" ht="77.5" x14ac:dyDescent="0.35">
      <c r="A66" s="2" t="s">
        <v>13</v>
      </c>
      <c r="B66" s="2" t="s">
        <v>37</v>
      </c>
      <c r="C66" s="49">
        <v>127</v>
      </c>
      <c r="D66" s="49">
        <v>127</v>
      </c>
      <c r="E66" s="4">
        <v>2018</v>
      </c>
      <c r="F66" s="4">
        <v>2028</v>
      </c>
      <c r="G66" s="2" t="s">
        <v>986</v>
      </c>
      <c r="H66" s="2" t="s">
        <v>38</v>
      </c>
    </row>
    <row r="67" spans="1:8" ht="18" x14ac:dyDescent="0.35">
      <c r="A67" s="128" t="s">
        <v>39</v>
      </c>
      <c r="B67" s="128"/>
      <c r="C67" s="128"/>
      <c r="D67" s="128"/>
      <c r="E67" s="128"/>
      <c r="F67" s="128"/>
      <c r="G67" s="128"/>
      <c r="H67" s="128"/>
    </row>
    <row r="68" spans="1:8" ht="68.400000000000006" customHeight="1" x14ac:dyDescent="0.35">
      <c r="A68" s="114" t="s">
        <v>1312</v>
      </c>
      <c r="B68" s="114"/>
      <c r="C68" s="114"/>
      <c r="D68" s="114"/>
      <c r="E68" s="114"/>
      <c r="F68" s="114"/>
      <c r="G68" s="114"/>
      <c r="H68" s="114"/>
    </row>
    <row r="69" spans="1:8" s="74" customFormat="1" ht="77.5" x14ac:dyDescent="0.35">
      <c r="A69" s="72" t="s">
        <v>1</v>
      </c>
      <c r="B69" s="72" t="s">
        <v>2</v>
      </c>
      <c r="C69" s="46" t="s">
        <v>1265</v>
      </c>
      <c r="D69" s="73" t="s">
        <v>1266</v>
      </c>
      <c r="E69" s="72" t="s">
        <v>3</v>
      </c>
      <c r="F69" s="72" t="s">
        <v>4</v>
      </c>
      <c r="G69" s="72" t="s">
        <v>848</v>
      </c>
      <c r="H69" s="72" t="s">
        <v>6</v>
      </c>
    </row>
    <row r="70" spans="1:8" ht="173.4" customHeight="1" x14ac:dyDescent="0.35">
      <c r="A70" s="70" t="s">
        <v>40</v>
      </c>
      <c r="B70" s="3" t="s">
        <v>41</v>
      </c>
      <c r="C70" s="49">
        <f>43+375</f>
        <v>418</v>
      </c>
      <c r="D70" s="49">
        <f>43+375</f>
        <v>418</v>
      </c>
      <c r="E70" s="5">
        <v>2020</v>
      </c>
      <c r="F70" s="5">
        <v>2025</v>
      </c>
      <c r="G70" s="2" t="s">
        <v>42</v>
      </c>
      <c r="H70" s="8" t="s">
        <v>1313</v>
      </c>
    </row>
    <row r="71" spans="1:8" ht="62" x14ac:dyDescent="0.35">
      <c r="A71" s="70" t="s">
        <v>40</v>
      </c>
      <c r="B71" s="3" t="s">
        <v>850</v>
      </c>
      <c r="C71" s="50">
        <v>415.8</v>
      </c>
      <c r="D71" s="50">
        <v>54.585000000000001</v>
      </c>
      <c r="E71" s="6">
        <v>2017</v>
      </c>
      <c r="F71" s="6" t="s">
        <v>43</v>
      </c>
      <c r="G71" s="70" t="s">
        <v>44</v>
      </c>
      <c r="H71" s="70" t="s">
        <v>45</v>
      </c>
    </row>
    <row r="72" spans="1:8" ht="62" x14ac:dyDescent="0.35">
      <c r="A72" s="109" t="s">
        <v>40</v>
      </c>
      <c r="B72" s="108" t="s">
        <v>46</v>
      </c>
      <c r="C72" s="50">
        <v>227.5</v>
      </c>
      <c r="D72" s="50">
        <v>62.5</v>
      </c>
      <c r="E72" s="6">
        <v>2018</v>
      </c>
      <c r="F72" s="6" t="s">
        <v>43</v>
      </c>
      <c r="G72" s="109" t="s">
        <v>47</v>
      </c>
      <c r="H72" s="109" t="s">
        <v>1314</v>
      </c>
    </row>
    <row r="73" spans="1:8" ht="170.5" x14ac:dyDescent="0.35">
      <c r="A73" s="109" t="s">
        <v>40</v>
      </c>
      <c r="B73" s="109" t="s">
        <v>48</v>
      </c>
      <c r="C73" s="50">
        <v>350</v>
      </c>
      <c r="D73" s="50">
        <v>182</v>
      </c>
      <c r="E73" s="6">
        <v>2022</v>
      </c>
      <c r="F73" s="6">
        <v>2026</v>
      </c>
      <c r="G73" s="109" t="s">
        <v>987</v>
      </c>
      <c r="H73" s="109" t="s">
        <v>49</v>
      </c>
    </row>
    <row r="74" spans="1:8" ht="62" x14ac:dyDescent="0.35">
      <c r="A74" s="70" t="s">
        <v>40</v>
      </c>
      <c r="B74" s="3" t="s">
        <v>50</v>
      </c>
      <c r="C74" s="50">
        <v>240</v>
      </c>
      <c r="D74" s="50">
        <v>89.93</v>
      </c>
      <c r="E74" s="6">
        <v>2014</v>
      </c>
      <c r="F74" s="7" t="s">
        <v>51</v>
      </c>
      <c r="G74" s="70" t="s">
        <v>52</v>
      </c>
      <c r="H74" s="70" t="s">
        <v>898</v>
      </c>
    </row>
    <row r="75" spans="1:8" ht="93" x14ac:dyDescent="0.35">
      <c r="A75" s="70" t="s">
        <v>40</v>
      </c>
      <c r="B75" s="3" t="s">
        <v>53</v>
      </c>
      <c r="C75" s="50">
        <v>210</v>
      </c>
      <c r="D75" s="50">
        <v>40</v>
      </c>
      <c r="E75" s="6">
        <v>2019</v>
      </c>
      <c r="F75" s="7" t="s">
        <v>33</v>
      </c>
      <c r="G75" s="70" t="s">
        <v>899</v>
      </c>
      <c r="H75" s="70" t="s">
        <v>54</v>
      </c>
    </row>
    <row r="76" spans="1:8" ht="108.5" x14ac:dyDescent="0.35">
      <c r="A76" s="70" t="s">
        <v>40</v>
      </c>
      <c r="B76" s="3" t="s">
        <v>1315</v>
      </c>
      <c r="C76" s="50">
        <v>2135</v>
      </c>
      <c r="D76" s="50">
        <v>1170</v>
      </c>
      <c r="E76" s="7">
        <v>2022</v>
      </c>
      <c r="F76" s="7">
        <v>2026</v>
      </c>
      <c r="G76" s="70" t="s">
        <v>55</v>
      </c>
      <c r="H76" s="70" t="s">
        <v>56</v>
      </c>
    </row>
    <row r="77" spans="1:8" ht="77.5" x14ac:dyDescent="0.35">
      <c r="A77" s="70" t="s">
        <v>40</v>
      </c>
      <c r="B77" s="3" t="s">
        <v>57</v>
      </c>
      <c r="C77" s="49" t="s">
        <v>58</v>
      </c>
      <c r="D77" s="49" t="s">
        <v>58</v>
      </c>
      <c r="E77" s="6">
        <v>2014</v>
      </c>
      <c r="F77" s="6" t="s">
        <v>1003</v>
      </c>
      <c r="G77" s="2" t="s">
        <v>59</v>
      </c>
      <c r="H77" s="70" t="s">
        <v>60</v>
      </c>
    </row>
    <row r="78" spans="1:8" ht="46.5" x14ac:dyDescent="0.35">
      <c r="A78" s="70" t="s">
        <v>40</v>
      </c>
      <c r="B78" s="3" t="s">
        <v>61</v>
      </c>
      <c r="C78" s="50">
        <v>55</v>
      </c>
      <c r="D78" s="50">
        <v>55</v>
      </c>
      <c r="E78" s="6">
        <v>2021</v>
      </c>
      <c r="F78" s="6">
        <v>2026</v>
      </c>
      <c r="G78" s="70" t="s">
        <v>62</v>
      </c>
      <c r="H78" s="70" t="s">
        <v>63</v>
      </c>
    </row>
    <row r="79" spans="1:8" ht="77.5" x14ac:dyDescent="0.35">
      <c r="A79" s="70" t="s">
        <v>40</v>
      </c>
      <c r="B79" s="3" t="s">
        <v>64</v>
      </c>
      <c r="C79" s="50">
        <v>30</v>
      </c>
      <c r="D79" s="50">
        <v>30</v>
      </c>
      <c r="E79" s="6">
        <v>2021</v>
      </c>
      <c r="F79" s="6">
        <v>2026</v>
      </c>
      <c r="G79" s="70" t="s">
        <v>65</v>
      </c>
      <c r="H79" s="70" t="s">
        <v>66</v>
      </c>
    </row>
    <row r="80" spans="1:8" ht="155" x14ac:dyDescent="0.35">
      <c r="A80" s="70" t="s">
        <v>40</v>
      </c>
      <c r="B80" s="3" t="s">
        <v>67</v>
      </c>
      <c r="C80" s="50">
        <f>60+50+92+92</f>
        <v>294</v>
      </c>
      <c r="D80" s="50">
        <v>294</v>
      </c>
      <c r="E80" s="6">
        <v>2020</v>
      </c>
      <c r="F80" s="6">
        <v>2025</v>
      </c>
      <c r="G80" s="8" t="s">
        <v>988</v>
      </c>
      <c r="H80" s="8" t="s">
        <v>989</v>
      </c>
    </row>
    <row r="81" spans="1:8" ht="159.65" customHeight="1" x14ac:dyDescent="0.35">
      <c r="A81" s="70" t="s">
        <v>40</v>
      </c>
      <c r="B81" s="3" t="s">
        <v>68</v>
      </c>
      <c r="C81" s="50">
        <v>111</v>
      </c>
      <c r="D81" s="50">
        <v>60</v>
      </c>
      <c r="E81" s="6">
        <v>2022</v>
      </c>
      <c r="F81" s="6">
        <v>2024</v>
      </c>
      <c r="G81" s="8" t="s">
        <v>1294</v>
      </c>
      <c r="H81" s="8" t="s">
        <v>851</v>
      </c>
    </row>
    <row r="82" spans="1:8" ht="108.5" x14ac:dyDescent="0.35">
      <c r="A82" s="13" t="s">
        <v>40</v>
      </c>
      <c r="B82" s="12" t="s">
        <v>904</v>
      </c>
      <c r="C82" s="52">
        <v>30</v>
      </c>
      <c r="D82" s="52">
        <v>1</v>
      </c>
      <c r="E82" s="14">
        <v>2018</v>
      </c>
      <c r="F82" s="25" t="s">
        <v>33</v>
      </c>
      <c r="G82" s="13" t="s">
        <v>93</v>
      </c>
      <c r="H82" s="13" t="s">
        <v>906</v>
      </c>
    </row>
    <row r="83" spans="1:8" ht="62" x14ac:dyDescent="0.35">
      <c r="A83" s="13" t="s">
        <v>40</v>
      </c>
      <c r="B83" s="12" t="s">
        <v>92</v>
      </c>
      <c r="C83" s="52">
        <v>75</v>
      </c>
      <c r="D83" s="52">
        <v>7</v>
      </c>
      <c r="E83" s="14">
        <v>2018</v>
      </c>
      <c r="F83" s="25" t="s">
        <v>33</v>
      </c>
      <c r="G83" s="13" t="s">
        <v>93</v>
      </c>
      <c r="H83" s="13" t="s">
        <v>990</v>
      </c>
    </row>
    <row r="84" spans="1:8" s="19" customFormat="1" ht="17.5" x14ac:dyDescent="0.35">
      <c r="A84" s="129" t="s">
        <v>69</v>
      </c>
      <c r="B84" s="130"/>
      <c r="C84" s="130"/>
      <c r="D84" s="130"/>
      <c r="E84" s="130"/>
      <c r="F84" s="130"/>
      <c r="G84" s="130"/>
      <c r="H84" s="130"/>
    </row>
    <row r="85" spans="1:8" ht="56.4" customHeight="1" x14ac:dyDescent="0.35">
      <c r="A85" s="131" t="s">
        <v>1295</v>
      </c>
      <c r="B85" s="131"/>
      <c r="C85" s="131"/>
      <c r="D85" s="131"/>
      <c r="E85" s="131"/>
      <c r="F85" s="131"/>
      <c r="G85" s="131"/>
      <c r="H85" s="131"/>
    </row>
    <row r="86" spans="1:8" s="74" customFormat="1" ht="77.5" x14ac:dyDescent="0.35">
      <c r="A86" s="72" t="s">
        <v>1</v>
      </c>
      <c r="B86" s="72" t="s">
        <v>2</v>
      </c>
      <c r="C86" s="46" t="s">
        <v>1265</v>
      </c>
      <c r="D86" s="73" t="s">
        <v>1266</v>
      </c>
      <c r="E86" s="72" t="s">
        <v>3</v>
      </c>
      <c r="F86" s="72" t="s">
        <v>4</v>
      </c>
      <c r="G86" s="72" t="s">
        <v>848</v>
      </c>
      <c r="H86" s="72" t="s">
        <v>6</v>
      </c>
    </row>
    <row r="87" spans="1:8" ht="62" x14ac:dyDescent="0.35">
      <c r="A87" s="70" t="s">
        <v>69</v>
      </c>
      <c r="B87" s="3" t="s">
        <v>70</v>
      </c>
      <c r="C87" s="50">
        <v>186</v>
      </c>
      <c r="D87" s="50">
        <v>92.8</v>
      </c>
      <c r="E87" s="6">
        <v>2014</v>
      </c>
      <c r="F87" s="6" t="s">
        <v>33</v>
      </c>
      <c r="G87" s="70" t="s">
        <v>991</v>
      </c>
      <c r="H87" s="70" t="s">
        <v>71</v>
      </c>
    </row>
    <row r="88" spans="1:8" ht="108.5" x14ac:dyDescent="0.35">
      <c r="A88" s="70" t="s">
        <v>69</v>
      </c>
      <c r="B88" s="3" t="s">
        <v>72</v>
      </c>
      <c r="C88" s="50">
        <v>120</v>
      </c>
      <c r="D88" s="50">
        <v>40</v>
      </c>
      <c r="E88" s="6">
        <v>2012</v>
      </c>
      <c r="F88" s="6" t="s">
        <v>33</v>
      </c>
      <c r="G88" s="70" t="s">
        <v>992</v>
      </c>
      <c r="H88" s="70" t="s">
        <v>73</v>
      </c>
    </row>
    <row r="89" spans="1:8" ht="186" x14ac:dyDescent="0.35">
      <c r="A89" s="2" t="s">
        <v>69</v>
      </c>
      <c r="B89" s="1" t="s">
        <v>74</v>
      </c>
      <c r="C89" s="49">
        <v>47</v>
      </c>
      <c r="D89" s="49">
        <v>20</v>
      </c>
      <c r="E89" s="5">
        <v>2017</v>
      </c>
      <c r="F89" s="5">
        <v>2023</v>
      </c>
      <c r="G89" s="2" t="s">
        <v>1316</v>
      </c>
      <c r="H89" s="2" t="s">
        <v>900</v>
      </c>
    </row>
    <row r="90" spans="1:8" ht="155" x14ac:dyDescent="0.35">
      <c r="A90" s="3" t="s">
        <v>69</v>
      </c>
      <c r="B90" s="8" t="s">
        <v>75</v>
      </c>
      <c r="C90" s="53">
        <v>142</v>
      </c>
      <c r="D90" s="53">
        <v>100</v>
      </c>
      <c r="E90" s="15">
        <v>2022</v>
      </c>
      <c r="F90" s="15">
        <v>2025</v>
      </c>
      <c r="G90" s="8" t="s">
        <v>76</v>
      </c>
      <c r="H90" s="8" t="s">
        <v>993</v>
      </c>
    </row>
    <row r="91" spans="1:8" ht="77.5" x14ac:dyDescent="0.35">
      <c r="A91" s="3" t="s">
        <v>69</v>
      </c>
      <c r="B91" s="8" t="s">
        <v>77</v>
      </c>
      <c r="C91" s="53">
        <v>80</v>
      </c>
      <c r="D91" s="53">
        <v>38</v>
      </c>
      <c r="E91" s="15">
        <v>2021</v>
      </c>
      <c r="F91" s="15" t="s">
        <v>33</v>
      </c>
      <c r="G91" s="8" t="s">
        <v>994</v>
      </c>
      <c r="H91" s="8" t="s">
        <v>995</v>
      </c>
    </row>
    <row r="92" spans="1:8" ht="18" x14ac:dyDescent="0.35">
      <c r="A92" s="128" t="s">
        <v>78</v>
      </c>
      <c r="B92" s="128"/>
      <c r="C92" s="128"/>
      <c r="D92" s="128"/>
      <c r="E92" s="128"/>
      <c r="F92" s="128"/>
      <c r="G92" s="128"/>
      <c r="H92" s="128"/>
    </row>
    <row r="93" spans="1:8" ht="41.4" customHeight="1" x14ac:dyDescent="0.35">
      <c r="A93" s="114" t="s">
        <v>1263</v>
      </c>
      <c r="B93" s="135"/>
      <c r="C93" s="135"/>
      <c r="D93" s="135"/>
      <c r="E93" s="135"/>
      <c r="F93" s="135"/>
      <c r="G93" s="135"/>
      <c r="H93" s="135"/>
    </row>
    <row r="94" spans="1:8" s="74" customFormat="1" ht="77.5" x14ac:dyDescent="0.35">
      <c r="A94" s="72" t="s">
        <v>1</v>
      </c>
      <c r="B94" s="72" t="s">
        <v>2</v>
      </c>
      <c r="C94" s="46" t="s">
        <v>1265</v>
      </c>
      <c r="D94" s="73" t="s">
        <v>1266</v>
      </c>
      <c r="E94" s="72" t="s">
        <v>3</v>
      </c>
      <c r="F94" s="72" t="s">
        <v>4</v>
      </c>
      <c r="G94" s="72" t="s">
        <v>848</v>
      </c>
      <c r="H94" s="72" t="s">
        <v>6</v>
      </c>
    </row>
    <row r="95" spans="1:8" ht="279" x14ac:dyDescent="0.35">
      <c r="A95" s="11" t="s">
        <v>78</v>
      </c>
      <c r="B95" s="9" t="s">
        <v>79</v>
      </c>
      <c r="C95" s="54">
        <v>35</v>
      </c>
      <c r="D95" s="54">
        <v>35</v>
      </c>
      <c r="E95" s="10">
        <v>2017</v>
      </c>
      <c r="F95" s="10">
        <v>2026</v>
      </c>
      <c r="G95" s="11" t="s">
        <v>996</v>
      </c>
      <c r="H95" s="11" t="s">
        <v>80</v>
      </c>
    </row>
    <row r="96" spans="1:8" ht="62" x14ac:dyDescent="0.35">
      <c r="A96" s="13" t="s">
        <v>78</v>
      </c>
      <c r="B96" s="12" t="s">
        <v>81</v>
      </c>
      <c r="C96" s="52">
        <v>100</v>
      </c>
      <c r="D96" s="52">
        <v>80</v>
      </c>
      <c r="E96" s="14">
        <v>2019</v>
      </c>
      <c r="F96" s="14">
        <v>2023</v>
      </c>
      <c r="G96" s="13" t="s">
        <v>997</v>
      </c>
      <c r="H96" s="13" t="s">
        <v>82</v>
      </c>
    </row>
    <row r="97" spans="1:8" ht="31" x14ac:dyDescent="0.35">
      <c r="A97" s="13" t="s">
        <v>78</v>
      </c>
      <c r="B97" s="12" t="s">
        <v>83</v>
      </c>
      <c r="C97" s="55">
        <v>1000</v>
      </c>
      <c r="D97" s="52">
        <v>700</v>
      </c>
      <c r="E97" s="14">
        <v>2017</v>
      </c>
      <c r="F97" s="25" t="s">
        <v>33</v>
      </c>
      <c r="G97" s="13" t="s">
        <v>84</v>
      </c>
      <c r="H97" s="13" t="s">
        <v>901</v>
      </c>
    </row>
    <row r="98" spans="1:8" ht="93" x14ac:dyDescent="0.35">
      <c r="A98" s="13" t="s">
        <v>78</v>
      </c>
      <c r="B98" s="12" t="s">
        <v>902</v>
      </c>
      <c r="C98" s="52">
        <v>300</v>
      </c>
      <c r="D98" s="52">
        <v>200</v>
      </c>
      <c r="E98" s="14">
        <v>2018</v>
      </c>
      <c r="F98" s="14">
        <v>2028</v>
      </c>
      <c r="G98" s="13" t="s">
        <v>85</v>
      </c>
      <c r="H98" s="13" t="s">
        <v>903</v>
      </c>
    </row>
    <row r="99" spans="1:8" ht="325.5" x14ac:dyDescent="0.35">
      <c r="A99" s="13" t="s">
        <v>78</v>
      </c>
      <c r="B99" s="12" t="s">
        <v>86</v>
      </c>
      <c r="C99" s="52">
        <v>100</v>
      </c>
      <c r="D99" s="52">
        <v>100</v>
      </c>
      <c r="E99" s="14">
        <v>2018</v>
      </c>
      <c r="F99" s="14">
        <v>2028</v>
      </c>
      <c r="G99" s="13" t="s">
        <v>87</v>
      </c>
      <c r="H99" s="13" t="s">
        <v>88</v>
      </c>
    </row>
    <row r="100" spans="1:8" ht="93" x14ac:dyDescent="0.35">
      <c r="A100" s="13" t="s">
        <v>78</v>
      </c>
      <c r="B100" s="12" t="s">
        <v>89</v>
      </c>
      <c r="C100" s="52">
        <v>52</v>
      </c>
      <c r="D100" s="52">
        <v>20</v>
      </c>
      <c r="E100" s="14">
        <v>2018</v>
      </c>
      <c r="F100" s="14">
        <v>2029</v>
      </c>
      <c r="G100" s="13" t="s">
        <v>90</v>
      </c>
      <c r="H100" s="13" t="s">
        <v>91</v>
      </c>
    </row>
    <row r="101" spans="1:8" ht="139.5" x14ac:dyDescent="0.35">
      <c r="A101" s="13" t="s">
        <v>78</v>
      </c>
      <c r="B101" s="12" t="s">
        <v>998</v>
      </c>
      <c r="C101" s="52">
        <v>50</v>
      </c>
      <c r="D101" s="52">
        <v>10</v>
      </c>
      <c r="E101" s="14">
        <v>2019</v>
      </c>
      <c r="F101" s="14">
        <v>2023</v>
      </c>
      <c r="G101" s="13" t="s">
        <v>905</v>
      </c>
      <c r="H101" s="13" t="s">
        <v>1296</v>
      </c>
    </row>
    <row r="102" spans="1:8" ht="155" x14ac:dyDescent="0.35">
      <c r="A102" s="13" t="s">
        <v>78</v>
      </c>
      <c r="B102" s="12" t="s">
        <v>94</v>
      </c>
      <c r="C102" s="52">
        <v>42</v>
      </c>
      <c r="D102" s="52">
        <v>25</v>
      </c>
      <c r="E102" s="14">
        <v>2020</v>
      </c>
      <c r="F102" s="14">
        <v>2024</v>
      </c>
      <c r="G102" s="13" t="s">
        <v>95</v>
      </c>
      <c r="H102" s="13" t="s">
        <v>96</v>
      </c>
    </row>
    <row r="103" spans="1:8" ht="77.5" x14ac:dyDescent="0.35">
      <c r="A103" s="13" t="s">
        <v>78</v>
      </c>
      <c r="B103" s="12" t="s">
        <v>97</v>
      </c>
      <c r="C103" s="52">
        <v>402</v>
      </c>
      <c r="D103" s="52">
        <v>22</v>
      </c>
      <c r="E103" s="14">
        <v>2021</v>
      </c>
      <c r="F103" s="14">
        <v>2028</v>
      </c>
      <c r="G103" s="13" t="s">
        <v>1297</v>
      </c>
      <c r="H103" s="13"/>
    </row>
    <row r="104" spans="1:8" ht="186" x14ac:dyDescent="0.35">
      <c r="A104" s="13" t="s">
        <v>78</v>
      </c>
      <c r="B104" s="12" t="s">
        <v>98</v>
      </c>
      <c r="C104" s="52">
        <v>90</v>
      </c>
      <c r="D104" s="52">
        <v>30</v>
      </c>
      <c r="E104" s="14">
        <v>2022</v>
      </c>
      <c r="F104" s="14">
        <v>2026</v>
      </c>
      <c r="G104" s="13" t="s">
        <v>907</v>
      </c>
      <c r="H104" s="13" t="s">
        <v>99</v>
      </c>
    </row>
    <row r="105" spans="1:8" ht="18" x14ac:dyDescent="0.35">
      <c r="A105" s="128" t="s">
        <v>1219</v>
      </c>
      <c r="B105" s="128"/>
      <c r="C105" s="128"/>
      <c r="D105" s="128"/>
      <c r="E105" s="128"/>
      <c r="F105" s="128"/>
      <c r="G105" s="128"/>
      <c r="H105" s="128"/>
    </row>
    <row r="106" spans="1:8" ht="64.650000000000006" customHeight="1" x14ac:dyDescent="0.35">
      <c r="A106" s="133" t="s">
        <v>1264</v>
      </c>
      <c r="B106" s="134"/>
      <c r="C106" s="134"/>
      <c r="D106" s="134"/>
      <c r="E106" s="134"/>
      <c r="F106" s="134"/>
      <c r="G106" s="134"/>
      <c r="H106" s="134"/>
    </row>
    <row r="107" spans="1:8" ht="77.5" x14ac:dyDescent="0.35">
      <c r="A107" s="72" t="s">
        <v>1</v>
      </c>
      <c r="B107" s="72" t="s">
        <v>2</v>
      </c>
      <c r="C107" s="46" t="s">
        <v>1265</v>
      </c>
      <c r="D107" s="73" t="s">
        <v>1266</v>
      </c>
      <c r="E107" s="72" t="s">
        <v>3</v>
      </c>
      <c r="F107" s="72" t="s">
        <v>4</v>
      </c>
      <c r="G107" s="72" t="s">
        <v>848</v>
      </c>
      <c r="H107" s="72" t="s">
        <v>6</v>
      </c>
    </row>
    <row r="108" spans="1:8" ht="62" x14ac:dyDescent="0.35">
      <c r="A108" s="65" t="s">
        <v>1219</v>
      </c>
      <c r="B108" s="61" t="s">
        <v>1220</v>
      </c>
      <c r="C108" s="75">
        <v>60</v>
      </c>
      <c r="D108" s="75">
        <v>23</v>
      </c>
      <c r="E108" s="63">
        <v>2021</v>
      </c>
      <c r="F108" s="63" t="s">
        <v>1273</v>
      </c>
      <c r="G108" s="61" t="s">
        <v>1274</v>
      </c>
      <c r="H108" s="61" t="s">
        <v>1221</v>
      </c>
    </row>
    <row r="109" spans="1:8" ht="93" x14ac:dyDescent="0.35">
      <c r="A109" s="65" t="s">
        <v>1219</v>
      </c>
      <c r="B109" s="64" t="s">
        <v>1222</v>
      </c>
      <c r="C109" s="75">
        <v>590</v>
      </c>
      <c r="D109" s="75">
        <v>590</v>
      </c>
      <c r="E109" s="63">
        <v>2021</v>
      </c>
      <c r="F109" s="63">
        <v>2025</v>
      </c>
      <c r="G109" s="65" t="s">
        <v>1275</v>
      </c>
      <c r="H109" s="61" t="s">
        <v>1223</v>
      </c>
    </row>
    <row r="110" spans="1:8" ht="31" x14ac:dyDescent="0.35">
      <c r="A110" s="65" t="s">
        <v>1219</v>
      </c>
      <c r="B110" s="64" t="s">
        <v>1224</v>
      </c>
      <c r="C110" s="75">
        <v>50</v>
      </c>
      <c r="D110" s="75">
        <v>50</v>
      </c>
      <c r="E110" s="63">
        <v>2017</v>
      </c>
      <c r="F110" s="63" t="s">
        <v>1276</v>
      </c>
      <c r="G110" s="61" t="s">
        <v>1277</v>
      </c>
      <c r="H110" s="61" t="s">
        <v>1225</v>
      </c>
    </row>
    <row r="111" spans="1:8" ht="31" x14ac:dyDescent="0.35">
      <c r="A111" s="65" t="s">
        <v>1219</v>
      </c>
      <c r="B111" s="64" t="s">
        <v>1226</v>
      </c>
      <c r="C111" s="75">
        <v>46</v>
      </c>
      <c r="D111" s="75">
        <v>46</v>
      </c>
      <c r="E111" s="63">
        <v>2021</v>
      </c>
      <c r="F111" s="63">
        <v>2023</v>
      </c>
      <c r="G111" s="61" t="s">
        <v>1278</v>
      </c>
      <c r="H111" s="61" t="s">
        <v>1228</v>
      </c>
    </row>
    <row r="112" spans="1:8" x14ac:dyDescent="0.35">
      <c r="A112" s="65" t="s">
        <v>1219</v>
      </c>
      <c r="B112" s="61" t="s">
        <v>1229</v>
      </c>
      <c r="C112" s="75">
        <v>400</v>
      </c>
      <c r="D112" s="75">
        <v>400</v>
      </c>
      <c r="E112" s="63">
        <v>2027</v>
      </c>
      <c r="F112" s="63" t="s">
        <v>1279</v>
      </c>
      <c r="G112" s="61" t="s">
        <v>1280</v>
      </c>
      <c r="H112" s="61" t="s">
        <v>1230</v>
      </c>
    </row>
    <row r="113" spans="1:8" ht="31" x14ac:dyDescent="0.35">
      <c r="A113" s="65" t="s">
        <v>1219</v>
      </c>
      <c r="B113" s="61" t="s">
        <v>1231</v>
      </c>
      <c r="C113" s="75">
        <v>300</v>
      </c>
      <c r="D113" s="75">
        <v>300</v>
      </c>
      <c r="E113" s="63">
        <v>2027</v>
      </c>
      <c r="F113" s="63" t="s">
        <v>1279</v>
      </c>
      <c r="G113" s="61" t="s">
        <v>1281</v>
      </c>
      <c r="H113" s="61" t="s">
        <v>1232</v>
      </c>
    </row>
    <row r="114" spans="1:8" ht="46.5" x14ac:dyDescent="0.35">
      <c r="A114" s="65" t="s">
        <v>1219</v>
      </c>
      <c r="B114" s="61" t="s">
        <v>1233</v>
      </c>
      <c r="C114" s="75">
        <v>30</v>
      </c>
      <c r="D114" s="75">
        <v>9</v>
      </c>
      <c r="E114" s="63">
        <v>2020</v>
      </c>
      <c r="F114" s="62">
        <v>2023</v>
      </c>
      <c r="G114" s="61" t="s">
        <v>1282</v>
      </c>
      <c r="H114" s="61" t="s">
        <v>1234</v>
      </c>
    </row>
    <row r="115" spans="1:8" ht="77.5" x14ac:dyDescent="0.35">
      <c r="A115" s="65" t="s">
        <v>1219</v>
      </c>
      <c r="B115" s="61" t="s">
        <v>1235</v>
      </c>
      <c r="C115" s="75">
        <v>120</v>
      </c>
      <c r="D115" s="75">
        <v>30</v>
      </c>
      <c r="E115" s="63">
        <v>2017</v>
      </c>
      <c r="F115" s="63">
        <v>2023</v>
      </c>
      <c r="G115" s="61" t="s">
        <v>1236</v>
      </c>
      <c r="H115" s="61" t="s">
        <v>1237</v>
      </c>
    </row>
    <row r="116" spans="1:8" ht="124" x14ac:dyDescent="0.35">
      <c r="A116" s="65" t="s">
        <v>1219</v>
      </c>
      <c r="B116" s="61" t="s">
        <v>1238</v>
      </c>
      <c r="C116" s="75">
        <v>73</v>
      </c>
      <c r="D116" s="76">
        <f>C116</f>
        <v>73</v>
      </c>
      <c r="E116" s="63" t="s">
        <v>115</v>
      </c>
      <c r="F116" s="63" t="s">
        <v>106</v>
      </c>
      <c r="G116" s="61" t="s">
        <v>1239</v>
      </c>
      <c r="H116" s="61" t="s">
        <v>1283</v>
      </c>
    </row>
    <row r="117" spans="1:8" ht="108.5" x14ac:dyDescent="0.35">
      <c r="A117" s="65" t="s">
        <v>1219</v>
      </c>
      <c r="B117" s="61" t="s">
        <v>1240</v>
      </c>
      <c r="C117" s="75">
        <v>121.783</v>
      </c>
      <c r="D117" s="76">
        <v>121.783</v>
      </c>
      <c r="E117" s="63" t="s">
        <v>115</v>
      </c>
      <c r="F117" s="63" t="s">
        <v>106</v>
      </c>
      <c r="G117" s="61" t="s">
        <v>1241</v>
      </c>
      <c r="H117" s="61" t="s">
        <v>1284</v>
      </c>
    </row>
    <row r="118" spans="1:8" ht="170.5" x14ac:dyDescent="0.35">
      <c r="A118" s="65" t="s">
        <v>1219</v>
      </c>
      <c r="B118" s="61" t="s">
        <v>1242</v>
      </c>
      <c r="C118" s="75">
        <v>34.889000000000003</v>
      </c>
      <c r="D118" s="76">
        <v>34.889000000000003</v>
      </c>
      <c r="E118" s="63" t="s">
        <v>115</v>
      </c>
      <c r="F118" s="63" t="s">
        <v>106</v>
      </c>
      <c r="G118" s="61" t="s">
        <v>1243</v>
      </c>
      <c r="H118" s="61" t="s">
        <v>1298</v>
      </c>
    </row>
    <row r="119" spans="1:8" s="106" customFormat="1" ht="93" x14ac:dyDescent="0.35">
      <c r="A119" s="102" t="s">
        <v>1219</v>
      </c>
      <c r="B119" s="103" t="s">
        <v>1285</v>
      </c>
      <c r="C119" s="104">
        <v>10</v>
      </c>
      <c r="D119" s="104">
        <v>10</v>
      </c>
      <c r="E119" s="105" t="s">
        <v>115</v>
      </c>
      <c r="F119" s="105" t="s">
        <v>106</v>
      </c>
      <c r="G119" s="103" t="s">
        <v>1241</v>
      </c>
      <c r="H119" s="103" t="s">
        <v>1286</v>
      </c>
    </row>
    <row r="120" spans="1:8" ht="46.5" x14ac:dyDescent="0.35">
      <c r="A120" s="65" t="s">
        <v>1219</v>
      </c>
      <c r="B120" s="61" t="s">
        <v>1244</v>
      </c>
      <c r="C120" s="75">
        <v>50</v>
      </c>
      <c r="D120" s="75">
        <v>50</v>
      </c>
      <c r="E120" s="63">
        <v>2018</v>
      </c>
      <c r="F120" s="63">
        <v>2025</v>
      </c>
      <c r="G120" s="61" t="s">
        <v>1227</v>
      </c>
      <c r="H120" s="61" t="s">
        <v>1245</v>
      </c>
    </row>
    <row r="121" spans="1:8" ht="170.5" x14ac:dyDescent="0.35">
      <c r="A121" s="65" t="s">
        <v>1219</v>
      </c>
      <c r="B121" s="61" t="s">
        <v>1246</v>
      </c>
      <c r="C121" s="75">
        <v>504</v>
      </c>
      <c r="D121" s="75" t="s">
        <v>19</v>
      </c>
      <c r="E121" s="63">
        <v>2017</v>
      </c>
      <c r="F121" s="62" t="s">
        <v>33</v>
      </c>
      <c r="G121" s="61" t="s">
        <v>1247</v>
      </c>
      <c r="H121" s="61" t="s">
        <v>1248</v>
      </c>
    </row>
    <row r="122" spans="1:8" ht="195" customHeight="1" x14ac:dyDescent="0.35">
      <c r="A122" s="65" t="s">
        <v>1219</v>
      </c>
      <c r="B122" s="61" t="s">
        <v>1249</v>
      </c>
      <c r="C122" s="76">
        <v>738</v>
      </c>
      <c r="D122" s="76">
        <v>738</v>
      </c>
      <c r="E122" s="67">
        <v>2017</v>
      </c>
      <c r="F122" s="105">
        <v>2024</v>
      </c>
      <c r="G122" s="103" t="s">
        <v>1287</v>
      </c>
      <c r="H122" s="61" t="s">
        <v>1250</v>
      </c>
    </row>
    <row r="123" spans="1:8" ht="62" x14ac:dyDescent="0.35">
      <c r="A123" s="65" t="s">
        <v>1219</v>
      </c>
      <c r="B123" s="61" t="s">
        <v>1251</v>
      </c>
      <c r="C123" s="76">
        <v>250</v>
      </c>
      <c r="D123" s="76">
        <v>70</v>
      </c>
      <c r="E123" s="67">
        <v>2018</v>
      </c>
      <c r="F123" s="67">
        <v>2025</v>
      </c>
      <c r="G123" s="61" t="s">
        <v>1252</v>
      </c>
      <c r="H123" s="61" t="s">
        <v>1253</v>
      </c>
    </row>
    <row r="124" spans="1:8" ht="62" x14ac:dyDescent="0.35">
      <c r="A124" s="65" t="s">
        <v>1219</v>
      </c>
      <c r="B124" s="66" t="s">
        <v>830</v>
      </c>
      <c r="C124" s="77">
        <v>100</v>
      </c>
      <c r="D124" s="78">
        <v>25</v>
      </c>
      <c r="E124" s="68">
        <v>2019</v>
      </c>
      <c r="F124" s="68">
        <v>2035</v>
      </c>
      <c r="G124" s="27" t="s">
        <v>1299</v>
      </c>
      <c r="H124" s="90" t="s">
        <v>1254</v>
      </c>
    </row>
    <row r="125" spans="1:8" s="106" customFormat="1" ht="170.5" x14ac:dyDescent="0.35">
      <c r="A125" s="102" t="s">
        <v>1219</v>
      </c>
      <c r="B125" s="103" t="s">
        <v>1255</v>
      </c>
      <c r="C125" s="104">
        <v>8</v>
      </c>
      <c r="D125" s="104">
        <v>8</v>
      </c>
      <c r="E125" s="105" t="s">
        <v>115</v>
      </c>
      <c r="F125" s="105" t="s">
        <v>106</v>
      </c>
      <c r="G125" s="103" t="s">
        <v>1241</v>
      </c>
      <c r="H125" s="103" t="s">
        <v>1288</v>
      </c>
    </row>
    <row r="126" spans="1:8" s="106" customFormat="1" ht="46.5" x14ac:dyDescent="0.35">
      <c r="A126" s="102" t="s">
        <v>1219</v>
      </c>
      <c r="B126" s="103" t="s">
        <v>1256</v>
      </c>
      <c r="C126" s="104">
        <v>9</v>
      </c>
      <c r="D126" s="104">
        <v>9</v>
      </c>
      <c r="E126" s="105">
        <v>2022</v>
      </c>
      <c r="F126" s="105">
        <v>2024</v>
      </c>
      <c r="G126" s="103" t="s">
        <v>1257</v>
      </c>
      <c r="H126" s="103" t="s">
        <v>1258</v>
      </c>
    </row>
    <row r="127" spans="1:8" ht="18" x14ac:dyDescent="0.35">
      <c r="A127" s="132" t="s">
        <v>100</v>
      </c>
      <c r="B127" s="116"/>
      <c r="C127" s="116"/>
      <c r="D127" s="116"/>
      <c r="E127" s="116"/>
      <c r="F127" s="116"/>
      <c r="G127" s="116"/>
      <c r="H127" s="116"/>
    </row>
    <row r="128" spans="1:8" ht="51" customHeight="1" x14ac:dyDescent="0.35">
      <c r="A128" s="127" t="s">
        <v>1317</v>
      </c>
      <c r="B128" s="127"/>
      <c r="C128" s="127"/>
      <c r="D128" s="127"/>
      <c r="E128" s="127"/>
      <c r="F128" s="127"/>
      <c r="G128" s="127"/>
      <c r="H128" s="127"/>
    </row>
    <row r="129" spans="1:8" s="74" customFormat="1" ht="77.5" x14ac:dyDescent="0.35">
      <c r="A129" s="72" t="s">
        <v>1</v>
      </c>
      <c r="B129" s="72" t="s">
        <v>2</v>
      </c>
      <c r="C129" s="46" t="s">
        <v>1265</v>
      </c>
      <c r="D129" s="73" t="s">
        <v>1266</v>
      </c>
      <c r="E129" s="72" t="s">
        <v>3</v>
      </c>
      <c r="F129" s="72" t="s">
        <v>4</v>
      </c>
      <c r="G129" s="72" t="s">
        <v>848</v>
      </c>
      <c r="H129" s="72" t="s">
        <v>6</v>
      </c>
    </row>
    <row r="130" spans="1:8" s="16" customFormat="1" ht="331.25" customHeight="1" x14ac:dyDescent="0.35">
      <c r="A130" s="70" t="s">
        <v>101</v>
      </c>
      <c r="B130" s="70" t="s">
        <v>102</v>
      </c>
      <c r="C130" s="50">
        <v>194</v>
      </c>
      <c r="D130" s="50">
        <v>194</v>
      </c>
      <c r="E130" s="6">
        <v>2017</v>
      </c>
      <c r="F130" s="15" t="s">
        <v>33</v>
      </c>
      <c r="G130" s="8" t="s">
        <v>852</v>
      </c>
      <c r="H130" s="8" t="s">
        <v>103</v>
      </c>
    </row>
    <row r="131" spans="1:8" ht="97.75" customHeight="1" x14ac:dyDescent="0.35">
      <c r="A131" s="70" t="s">
        <v>101</v>
      </c>
      <c r="B131" s="3" t="s">
        <v>104</v>
      </c>
      <c r="C131" s="50">
        <v>150</v>
      </c>
      <c r="D131" s="50">
        <v>127.5</v>
      </c>
      <c r="E131" s="6">
        <v>2019</v>
      </c>
      <c r="F131" s="15">
        <v>2023</v>
      </c>
      <c r="G131" s="8" t="s">
        <v>999</v>
      </c>
      <c r="H131" s="8" t="s">
        <v>908</v>
      </c>
    </row>
    <row r="132" spans="1:8" ht="114.65" customHeight="1" x14ac:dyDescent="0.35">
      <c r="A132" s="8" t="s">
        <v>101</v>
      </c>
      <c r="B132" s="8" t="s">
        <v>105</v>
      </c>
      <c r="C132" s="53">
        <v>26.5</v>
      </c>
      <c r="D132" s="53">
        <v>22.524999999999999</v>
      </c>
      <c r="E132" s="15">
        <v>2023</v>
      </c>
      <c r="F132" s="15" t="s">
        <v>106</v>
      </c>
      <c r="G132" s="8" t="s">
        <v>107</v>
      </c>
      <c r="H132" s="8" t="s">
        <v>108</v>
      </c>
    </row>
    <row r="133" spans="1:8" ht="46.5" x14ac:dyDescent="0.35">
      <c r="A133" s="8" t="s">
        <v>101</v>
      </c>
      <c r="B133" s="8" t="s">
        <v>109</v>
      </c>
      <c r="C133" s="53">
        <v>7</v>
      </c>
      <c r="D133" s="53">
        <v>7</v>
      </c>
      <c r="E133" s="15">
        <v>2022</v>
      </c>
      <c r="F133" s="15">
        <v>2023</v>
      </c>
      <c r="G133" s="8" t="s">
        <v>110</v>
      </c>
      <c r="H133" s="8"/>
    </row>
    <row r="134" spans="1:8" ht="46.5" x14ac:dyDescent="0.35">
      <c r="A134" s="8" t="s">
        <v>101</v>
      </c>
      <c r="B134" s="8" t="s">
        <v>111</v>
      </c>
      <c r="C134" s="53">
        <v>18</v>
      </c>
      <c r="D134" s="53">
        <v>18</v>
      </c>
      <c r="E134" s="15">
        <v>2023</v>
      </c>
      <c r="F134" s="15">
        <v>2025</v>
      </c>
      <c r="G134" s="8" t="s">
        <v>110</v>
      </c>
      <c r="H134" s="70"/>
    </row>
    <row r="135" spans="1:8" ht="179.4" customHeight="1" x14ac:dyDescent="0.35">
      <c r="A135" s="91" t="s">
        <v>162</v>
      </c>
      <c r="B135" s="91" t="s">
        <v>163</v>
      </c>
      <c r="C135" s="56">
        <v>9</v>
      </c>
      <c r="D135" s="56">
        <v>9</v>
      </c>
      <c r="E135" s="92">
        <v>2021</v>
      </c>
      <c r="F135" s="92">
        <v>2025</v>
      </c>
      <c r="G135" s="21" t="s">
        <v>164</v>
      </c>
      <c r="H135" s="21" t="s">
        <v>165</v>
      </c>
    </row>
    <row r="136" spans="1:8" ht="18" x14ac:dyDescent="0.35">
      <c r="A136" s="119" t="s">
        <v>112</v>
      </c>
      <c r="B136" s="119"/>
      <c r="C136" s="119"/>
      <c r="D136" s="119"/>
      <c r="E136" s="119"/>
      <c r="F136" s="119"/>
      <c r="G136" s="119"/>
      <c r="H136" s="119"/>
    </row>
    <row r="137" spans="1:8" x14ac:dyDescent="0.35">
      <c r="A137" s="125" t="s">
        <v>1000</v>
      </c>
      <c r="B137" s="126"/>
      <c r="C137" s="126"/>
      <c r="D137" s="126"/>
      <c r="E137" s="126"/>
      <c r="F137" s="126"/>
      <c r="G137" s="126"/>
      <c r="H137" s="126"/>
    </row>
    <row r="138" spans="1:8" s="74" customFormat="1" ht="77.5" x14ac:dyDescent="0.35">
      <c r="A138" s="72" t="s">
        <v>1</v>
      </c>
      <c r="B138" s="72" t="s">
        <v>2</v>
      </c>
      <c r="C138" s="46" t="s">
        <v>1265</v>
      </c>
      <c r="D138" s="73" t="s">
        <v>1266</v>
      </c>
      <c r="E138" s="72" t="s">
        <v>3</v>
      </c>
      <c r="F138" s="72" t="s">
        <v>4</v>
      </c>
      <c r="G138" s="72" t="s">
        <v>848</v>
      </c>
      <c r="H138" s="72" t="s">
        <v>6</v>
      </c>
    </row>
    <row r="139" spans="1:8" ht="255.65" customHeight="1" x14ac:dyDescent="0.35">
      <c r="A139" s="70" t="s">
        <v>113</v>
      </c>
      <c r="B139" s="3" t="s">
        <v>114</v>
      </c>
      <c r="C139" s="56">
        <v>25.2</v>
      </c>
      <c r="D139" s="56">
        <v>25.2</v>
      </c>
      <c r="E139" s="92">
        <v>2019</v>
      </c>
      <c r="F139" s="91" t="s">
        <v>115</v>
      </c>
      <c r="G139" s="21" t="s">
        <v>1300</v>
      </c>
      <c r="H139" s="8" t="s">
        <v>116</v>
      </c>
    </row>
    <row r="140" spans="1:8" x14ac:dyDescent="0.35">
      <c r="A140" s="121" t="s">
        <v>117</v>
      </c>
      <c r="B140" s="121"/>
      <c r="C140" s="121"/>
      <c r="D140" s="121"/>
      <c r="E140" s="121"/>
      <c r="F140" s="121"/>
      <c r="G140" s="121"/>
      <c r="H140" s="121"/>
    </row>
    <row r="141" spans="1:8" ht="54" customHeight="1" x14ac:dyDescent="0.35">
      <c r="A141" s="122" t="s">
        <v>909</v>
      </c>
      <c r="B141" s="122"/>
      <c r="C141" s="122"/>
      <c r="D141" s="122"/>
      <c r="E141" s="122"/>
      <c r="F141" s="122"/>
      <c r="G141" s="122"/>
      <c r="H141" s="122"/>
    </row>
    <row r="142" spans="1:8" s="74" customFormat="1" ht="77.5" x14ac:dyDescent="0.35">
      <c r="A142" s="72" t="s">
        <v>1</v>
      </c>
      <c r="B142" s="72" t="s">
        <v>2</v>
      </c>
      <c r="C142" s="46" t="s">
        <v>1265</v>
      </c>
      <c r="D142" s="73" t="s">
        <v>1266</v>
      </c>
      <c r="E142" s="72" t="s">
        <v>3</v>
      </c>
      <c r="F142" s="72" t="s">
        <v>4</v>
      </c>
      <c r="G142" s="72" t="s">
        <v>848</v>
      </c>
      <c r="H142" s="72" t="s">
        <v>6</v>
      </c>
    </row>
    <row r="143" spans="1:8" ht="62" x14ac:dyDescent="0.35">
      <c r="A143" s="79" t="s">
        <v>118</v>
      </c>
      <c r="B143" s="3" t="s">
        <v>119</v>
      </c>
      <c r="C143" s="50">
        <v>14</v>
      </c>
      <c r="D143" s="50">
        <v>1.0900000000000001</v>
      </c>
      <c r="E143" s="6">
        <v>2012</v>
      </c>
      <c r="F143" s="6">
        <v>2027</v>
      </c>
      <c r="G143" s="70" t="s">
        <v>120</v>
      </c>
      <c r="H143" s="70" t="s">
        <v>121</v>
      </c>
    </row>
    <row r="144" spans="1:8" ht="93" x14ac:dyDescent="0.35">
      <c r="A144" s="70" t="s">
        <v>118</v>
      </c>
      <c r="B144" s="3" t="s">
        <v>122</v>
      </c>
      <c r="C144" s="50">
        <v>7.3</v>
      </c>
      <c r="D144" s="50">
        <v>2.2200000000000002</v>
      </c>
      <c r="E144" s="6">
        <v>2014</v>
      </c>
      <c r="F144" s="6">
        <v>2027</v>
      </c>
      <c r="G144" s="70" t="s">
        <v>123</v>
      </c>
      <c r="H144" s="70" t="s">
        <v>124</v>
      </c>
    </row>
    <row r="145" spans="1:8" ht="62" x14ac:dyDescent="0.35">
      <c r="A145" s="70" t="s">
        <v>118</v>
      </c>
      <c r="B145" s="70" t="s">
        <v>125</v>
      </c>
      <c r="C145" s="50">
        <v>14</v>
      </c>
      <c r="D145" s="50">
        <v>1.98</v>
      </c>
      <c r="E145" s="6">
        <v>2017</v>
      </c>
      <c r="F145" s="6">
        <v>2032</v>
      </c>
      <c r="G145" s="70" t="s">
        <v>126</v>
      </c>
      <c r="H145" s="70" t="s">
        <v>127</v>
      </c>
    </row>
    <row r="146" spans="1:8" ht="62" x14ac:dyDescent="0.35">
      <c r="A146" s="70" t="s">
        <v>118</v>
      </c>
      <c r="B146" s="3" t="s">
        <v>128</v>
      </c>
      <c r="C146" s="50">
        <v>14</v>
      </c>
      <c r="D146" s="50">
        <v>1.84</v>
      </c>
      <c r="E146" s="6">
        <v>2018</v>
      </c>
      <c r="F146" s="6">
        <v>2033</v>
      </c>
      <c r="G146" s="70" t="s">
        <v>129</v>
      </c>
      <c r="H146" s="70" t="s">
        <v>130</v>
      </c>
    </row>
    <row r="147" spans="1:8" ht="77.5" x14ac:dyDescent="0.35">
      <c r="A147" s="70" t="s">
        <v>118</v>
      </c>
      <c r="B147" s="3" t="s">
        <v>131</v>
      </c>
      <c r="C147" s="50">
        <v>8.1999999999999993</v>
      </c>
      <c r="D147" s="50">
        <v>0.94</v>
      </c>
      <c r="E147" s="6">
        <v>2017</v>
      </c>
      <c r="F147" s="6">
        <v>2032</v>
      </c>
      <c r="G147" s="70" t="s">
        <v>132</v>
      </c>
      <c r="H147" s="70" t="s">
        <v>133</v>
      </c>
    </row>
    <row r="148" spans="1:8" ht="93" x14ac:dyDescent="0.35">
      <c r="A148" s="70" t="s">
        <v>118</v>
      </c>
      <c r="B148" s="3" t="s">
        <v>134</v>
      </c>
      <c r="C148" s="50">
        <v>7.3</v>
      </c>
      <c r="D148" s="50">
        <v>2.89</v>
      </c>
      <c r="E148" s="6">
        <v>2015</v>
      </c>
      <c r="F148" s="6">
        <v>2028</v>
      </c>
      <c r="G148" s="70" t="s">
        <v>135</v>
      </c>
      <c r="H148" s="70" t="s">
        <v>136</v>
      </c>
    </row>
    <row r="149" spans="1:8" ht="93" x14ac:dyDescent="0.35">
      <c r="A149" s="70" t="s">
        <v>118</v>
      </c>
      <c r="B149" s="3" t="s">
        <v>137</v>
      </c>
      <c r="C149" s="50">
        <v>6.2</v>
      </c>
      <c r="D149" s="50">
        <v>2.0699999999999998</v>
      </c>
      <c r="E149" s="6">
        <v>2013</v>
      </c>
      <c r="F149" s="6">
        <v>2028</v>
      </c>
      <c r="G149" s="70" t="s">
        <v>138</v>
      </c>
      <c r="H149" s="70" t="s">
        <v>1270</v>
      </c>
    </row>
    <row r="150" spans="1:8" ht="62" x14ac:dyDescent="0.35">
      <c r="A150" s="70" t="s">
        <v>118</v>
      </c>
      <c r="B150" s="3" t="s">
        <v>139</v>
      </c>
      <c r="C150" s="50">
        <v>223</v>
      </c>
      <c r="D150" s="50">
        <v>1.52</v>
      </c>
      <c r="E150" s="6">
        <v>2016</v>
      </c>
      <c r="F150" s="6">
        <v>2041</v>
      </c>
      <c r="G150" s="70" t="s">
        <v>140</v>
      </c>
      <c r="H150" s="70" t="s">
        <v>141</v>
      </c>
    </row>
    <row r="151" spans="1:8" ht="62" x14ac:dyDescent="0.35">
      <c r="A151" s="70" t="s">
        <v>118</v>
      </c>
      <c r="B151" s="3" t="s">
        <v>142</v>
      </c>
      <c r="C151" s="50">
        <v>180</v>
      </c>
      <c r="D151" s="50">
        <v>1.36</v>
      </c>
      <c r="E151" s="6">
        <v>2019</v>
      </c>
      <c r="F151" s="6">
        <v>2045</v>
      </c>
      <c r="G151" s="70" t="s">
        <v>143</v>
      </c>
      <c r="H151" s="70" t="s">
        <v>144</v>
      </c>
    </row>
    <row r="152" spans="1:8" ht="62" x14ac:dyDescent="0.35">
      <c r="A152" s="70" t="s">
        <v>118</v>
      </c>
      <c r="B152" s="3" t="s">
        <v>145</v>
      </c>
      <c r="C152" s="50" t="s">
        <v>19</v>
      </c>
      <c r="D152" s="50" t="s">
        <v>19</v>
      </c>
      <c r="E152" s="7" t="s">
        <v>19</v>
      </c>
      <c r="F152" s="7" t="s">
        <v>19</v>
      </c>
      <c r="G152" s="70" t="s">
        <v>146</v>
      </c>
      <c r="H152" s="70" t="s">
        <v>147</v>
      </c>
    </row>
    <row r="153" spans="1:8" ht="62" x14ac:dyDescent="0.35">
      <c r="A153" s="70" t="s">
        <v>118</v>
      </c>
      <c r="B153" s="3" t="s">
        <v>148</v>
      </c>
      <c r="C153" s="50">
        <v>1.82</v>
      </c>
      <c r="D153" s="50">
        <v>1.59</v>
      </c>
      <c r="E153" s="6">
        <v>2016</v>
      </c>
      <c r="F153" s="6">
        <v>2041</v>
      </c>
      <c r="G153" s="70" t="s">
        <v>149</v>
      </c>
      <c r="H153" s="70" t="s">
        <v>150</v>
      </c>
    </row>
    <row r="154" spans="1:8" ht="284.39999999999998" customHeight="1" x14ac:dyDescent="0.35">
      <c r="A154" s="70" t="s">
        <v>118</v>
      </c>
      <c r="B154" s="3" t="s">
        <v>151</v>
      </c>
      <c r="C154" s="50">
        <v>140</v>
      </c>
      <c r="D154" s="50">
        <v>140</v>
      </c>
      <c r="E154" s="6" t="s">
        <v>152</v>
      </c>
      <c r="F154" s="7" t="s">
        <v>106</v>
      </c>
      <c r="G154" s="21" t="s">
        <v>153</v>
      </c>
      <c r="H154" s="8" t="s">
        <v>154</v>
      </c>
    </row>
    <row r="155" spans="1:8" x14ac:dyDescent="0.35">
      <c r="A155" s="121" t="s">
        <v>155</v>
      </c>
      <c r="B155" s="123"/>
      <c r="C155" s="123"/>
      <c r="D155" s="123"/>
      <c r="E155" s="123"/>
      <c r="F155" s="123"/>
      <c r="G155" s="123"/>
      <c r="H155" s="123"/>
    </row>
    <row r="156" spans="1:8" ht="51" customHeight="1" x14ac:dyDescent="0.35">
      <c r="A156" s="124" t="s">
        <v>1339</v>
      </c>
      <c r="B156" s="124"/>
      <c r="C156" s="124"/>
      <c r="D156" s="124"/>
      <c r="E156" s="124"/>
      <c r="F156" s="124"/>
      <c r="G156" s="124"/>
      <c r="H156" s="124"/>
    </row>
    <row r="157" spans="1:8" s="74" customFormat="1" ht="77.5" x14ac:dyDescent="0.35">
      <c r="A157" s="72" t="s">
        <v>1</v>
      </c>
      <c r="B157" s="72" t="s">
        <v>2</v>
      </c>
      <c r="C157" s="46" t="s">
        <v>1265</v>
      </c>
      <c r="D157" s="73" t="s">
        <v>1266</v>
      </c>
      <c r="E157" s="72" t="s">
        <v>3</v>
      </c>
      <c r="F157" s="72" t="s">
        <v>4</v>
      </c>
      <c r="G157" s="72" t="s">
        <v>848</v>
      </c>
      <c r="H157" s="72" t="s">
        <v>6</v>
      </c>
    </row>
    <row r="158" spans="1:8" ht="163.75" customHeight="1" x14ac:dyDescent="0.35">
      <c r="A158" s="8" t="s">
        <v>155</v>
      </c>
      <c r="B158" s="8" t="s">
        <v>156</v>
      </c>
      <c r="C158" s="57">
        <v>90</v>
      </c>
      <c r="D158" s="53">
        <v>90</v>
      </c>
      <c r="E158" s="22" t="s">
        <v>157</v>
      </c>
      <c r="F158" s="45" t="s">
        <v>1301</v>
      </c>
      <c r="G158" s="8" t="s">
        <v>1318</v>
      </c>
      <c r="H158" s="8" t="s">
        <v>1302</v>
      </c>
    </row>
    <row r="159" spans="1:8" ht="163.75" customHeight="1" x14ac:dyDescent="0.35">
      <c r="A159" s="8" t="s">
        <v>155</v>
      </c>
      <c r="B159" s="8" t="s">
        <v>158</v>
      </c>
      <c r="C159" s="53">
        <v>70</v>
      </c>
      <c r="D159" s="53">
        <v>70</v>
      </c>
      <c r="E159" s="8">
        <v>2015</v>
      </c>
      <c r="F159" s="8" t="s">
        <v>159</v>
      </c>
      <c r="G159" s="8" t="s">
        <v>160</v>
      </c>
      <c r="H159" s="8" t="s">
        <v>161</v>
      </c>
    </row>
  </sheetData>
  <mergeCells count="23">
    <mergeCell ref="A156:H156"/>
    <mergeCell ref="A136:H136"/>
    <mergeCell ref="A137:H137"/>
    <mergeCell ref="A128:H128"/>
    <mergeCell ref="A67:H67"/>
    <mergeCell ref="A68:H68"/>
    <mergeCell ref="A84:H84"/>
    <mergeCell ref="A85:H85"/>
    <mergeCell ref="A127:H127"/>
    <mergeCell ref="A92:H92"/>
    <mergeCell ref="A105:H105"/>
    <mergeCell ref="A106:H106"/>
    <mergeCell ref="A93:H93"/>
    <mergeCell ref="A46:H46"/>
    <mergeCell ref="A47:H47"/>
    <mergeCell ref="A140:H140"/>
    <mergeCell ref="A141:H141"/>
    <mergeCell ref="A155:H155"/>
    <mergeCell ref="A1:H1"/>
    <mergeCell ref="A2:H2"/>
    <mergeCell ref="A3:H3"/>
    <mergeCell ref="A4:H4"/>
    <mergeCell ref="A8:H8"/>
  </mergeCells>
  <dataValidations count="1">
    <dataValidation type="list" allowBlank="1" showInputMessage="1" showErrorMessage="1" sqref="A3" xr:uid="{71ED7FD2-D2F8-42DB-9530-FA5DABCB0624}">
      <formula1>"Housing, Regeneration"</formula1>
    </dataValidation>
  </dataValidations>
  <pageMargins left="0.7" right="0.7" top="0.75" bottom="0.75" header="0.3" footer="0.3"/>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0E821-1E17-4F18-A991-78D93E11CBCD}">
  <sheetPr>
    <pageSetUpPr fitToPage="1"/>
  </sheetPr>
  <dimension ref="A1:H339"/>
  <sheetViews>
    <sheetView topLeftCell="A329" zoomScaleNormal="100" workbookViewId="0">
      <selection activeCell="D338" sqref="D338"/>
    </sheetView>
  </sheetViews>
  <sheetFormatPr defaultColWidth="0" defaultRowHeight="15.5" zeroHeight="1" x14ac:dyDescent="0.35"/>
  <cols>
    <col min="1" max="1" width="16.61328125" style="23" customWidth="1"/>
    <col min="2" max="2" width="34.61328125" style="23" customWidth="1"/>
    <col min="3" max="4" width="9.61328125" style="23" customWidth="1"/>
    <col min="5" max="5" width="10.61328125" style="23" customWidth="1"/>
    <col min="6" max="6" width="34.61328125" style="23" customWidth="1"/>
    <col min="7" max="7" width="78.61328125" style="23" customWidth="1"/>
    <col min="8" max="16384" width="8.921875" style="23" hidden="1"/>
  </cols>
  <sheetData>
    <row r="1" spans="1:8" s="84" customFormat="1" ht="24.9" customHeight="1" x14ac:dyDescent="0.35">
      <c r="A1" s="113" t="s">
        <v>166</v>
      </c>
      <c r="B1" s="136"/>
      <c r="C1" s="136"/>
      <c r="D1" s="136"/>
      <c r="E1" s="136"/>
      <c r="F1" s="136"/>
      <c r="G1" s="136"/>
      <c r="H1" s="136"/>
    </row>
    <row r="2" spans="1:8" ht="51.65" customHeight="1" x14ac:dyDescent="0.35">
      <c r="A2" s="137" t="s">
        <v>1324</v>
      </c>
      <c r="B2" s="138"/>
      <c r="C2" s="138"/>
      <c r="D2" s="138"/>
      <c r="E2" s="138"/>
      <c r="F2" s="138"/>
      <c r="G2" s="138"/>
      <c r="H2" s="86"/>
    </row>
    <row r="3" spans="1:8" ht="77.5" x14ac:dyDescent="0.35">
      <c r="A3" s="46" t="s">
        <v>166</v>
      </c>
      <c r="B3" s="46" t="s">
        <v>1178</v>
      </c>
      <c r="C3" s="46" t="s">
        <v>1179</v>
      </c>
      <c r="D3" s="46" t="s">
        <v>3</v>
      </c>
      <c r="E3" s="46" t="s">
        <v>4</v>
      </c>
      <c r="F3" s="46" t="s">
        <v>5</v>
      </c>
      <c r="G3" s="46" t="s">
        <v>6</v>
      </c>
      <c r="H3" s="24"/>
    </row>
    <row r="4" spans="1:8" ht="31" x14ac:dyDescent="0.35">
      <c r="A4" s="24" t="s">
        <v>167</v>
      </c>
      <c r="B4" s="24" t="s">
        <v>168</v>
      </c>
      <c r="C4" s="47">
        <v>5</v>
      </c>
      <c r="D4" s="37">
        <v>2018</v>
      </c>
      <c r="E4" s="37">
        <v>2022</v>
      </c>
      <c r="F4" s="24" t="s">
        <v>169</v>
      </c>
      <c r="G4" s="24" t="s">
        <v>170</v>
      </c>
      <c r="H4" s="24"/>
    </row>
    <row r="5" spans="1:8" ht="77.5" x14ac:dyDescent="0.35">
      <c r="A5" s="24" t="s">
        <v>167</v>
      </c>
      <c r="B5" s="24" t="s">
        <v>171</v>
      </c>
      <c r="C5" s="47">
        <v>1.1000000000000001</v>
      </c>
      <c r="D5" s="37">
        <v>2014</v>
      </c>
      <c r="E5" s="37">
        <v>2024</v>
      </c>
      <c r="F5" s="24" t="s">
        <v>172</v>
      </c>
      <c r="G5" s="24" t="s">
        <v>173</v>
      </c>
      <c r="H5" s="24"/>
    </row>
    <row r="6" spans="1:8" ht="77.5" x14ac:dyDescent="0.35">
      <c r="A6" s="24" t="s">
        <v>167</v>
      </c>
      <c r="B6" s="24" t="s">
        <v>174</v>
      </c>
      <c r="C6" s="47">
        <v>5.5</v>
      </c>
      <c r="D6" s="37">
        <v>2017</v>
      </c>
      <c r="E6" s="37">
        <v>2027</v>
      </c>
      <c r="F6" s="24" t="s">
        <v>175</v>
      </c>
      <c r="G6" s="24" t="s">
        <v>176</v>
      </c>
      <c r="H6" s="24"/>
    </row>
    <row r="7" spans="1:8" ht="31" x14ac:dyDescent="0.35">
      <c r="A7" s="24" t="s">
        <v>167</v>
      </c>
      <c r="B7" s="24" t="s">
        <v>1180</v>
      </c>
      <c r="C7" s="47">
        <v>26</v>
      </c>
      <c r="D7" s="37">
        <v>2020</v>
      </c>
      <c r="E7" s="37">
        <v>2026</v>
      </c>
      <c r="F7" s="24" t="s">
        <v>177</v>
      </c>
      <c r="G7" s="24" t="s">
        <v>178</v>
      </c>
      <c r="H7" s="24"/>
    </row>
    <row r="8" spans="1:8" x14ac:dyDescent="0.35">
      <c r="A8" s="24" t="s">
        <v>167</v>
      </c>
      <c r="B8" s="24" t="s">
        <v>179</v>
      </c>
      <c r="C8" s="47">
        <v>4.0999999999999996</v>
      </c>
      <c r="D8" s="37">
        <v>2019</v>
      </c>
      <c r="E8" s="37">
        <v>2024</v>
      </c>
      <c r="F8" s="24" t="s">
        <v>180</v>
      </c>
      <c r="G8" s="24" t="s">
        <v>181</v>
      </c>
      <c r="H8" s="24"/>
    </row>
    <row r="9" spans="1:8" ht="31" x14ac:dyDescent="0.35">
      <c r="A9" s="24" t="s">
        <v>167</v>
      </c>
      <c r="B9" s="24" t="s">
        <v>182</v>
      </c>
      <c r="C9" s="47">
        <v>10</v>
      </c>
      <c r="D9" s="37">
        <v>2022</v>
      </c>
      <c r="E9" s="37">
        <v>2025</v>
      </c>
      <c r="F9" s="24" t="s">
        <v>183</v>
      </c>
      <c r="G9" s="24" t="s">
        <v>184</v>
      </c>
      <c r="H9" s="24"/>
    </row>
    <row r="10" spans="1:8" ht="31" x14ac:dyDescent="0.35">
      <c r="A10" s="24" t="s">
        <v>167</v>
      </c>
      <c r="B10" s="24" t="s">
        <v>185</v>
      </c>
      <c r="C10" s="47">
        <v>7</v>
      </c>
      <c r="D10" s="37">
        <v>2022</v>
      </c>
      <c r="E10" s="37">
        <v>2023</v>
      </c>
      <c r="F10" s="24" t="s">
        <v>186</v>
      </c>
      <c r="G10" s="24" t="s">
        <v>187</v>
      </c>
      <c r="H10" s="24"/>
    </row>
    <row r="11" spans="1:8" ht="31" x14ac:dyDescent="0.35">
      <c r="A11" s="24" t="s">
        <v>167</v>
      </c>
      <c r="B11" s="24" t="s">
        <v>188</v>
      </c>
      <c r="C11" s="47">
        <v>3</v>
      </c>
      <c r="D11" s="37">
        <v>2022</v>
      </c>
      <c r="E11" s="37">
        <v>2024</v>
      </c>
      <c r="F11" s="24" t="s">
        <v>189</v>
      </c>
      <c r="G11" s="24" t="s">
        <v>190</v>
      </c>
      <c r="H11" s="24"/>
    </row>
    <row r="12" spans="1:8" x14ac:dyDescent="0.35">
      <c r="A12" s="24" t="s">
        <v>167</v>
      </c>
      <c r="B12" s="24" t="s">
        <v>191</v>
      </c>
      <c r="C12" s="47">
        <v>70</v>
      </c>
      <c r="D12" s="37">
        <v>2022</v>
      </c>
      <c r="E12" s="37">
        <v>2025</v>
      </c>
      <c r="F12" s="24" t="s">
        <v>192</v>
      </c>
      <c r="G12" s="24" t="s">
        <v>193</v>
      </c>
      <c r="H12" s="24"/>
    </row>
    <row r="13" spans="1:8" ht="77.5" x14ac:dyDescent="0.35">
      <c r="A13" s="46" t="s">
        <v>166</v>
      </c>
      <c r="B13" s="46" t="s">
        <v>1178</v>
      </c>
      <c r="C13" s="46" t="s">
        <v>1179</v>
      </c>
      <c r="D13" s="46" t="s">
        <v>3</v>
      </c>
      <c r="E13" s="46" t="s">
        <v>4</v>
      </c>
      <c r="F13" s="46" t="s">
        <v>5</v>
      </c>
      <c r="G13" s="46" t="s">
        <v>6</v>
      </c>
      <c r="H13" s="24"/>
    </row>
    <row r="14" spans="1:8" ht="31" x14ac:dyDescent="0.35">
      <c r="A14" s="24" t="s">
        <v>194</v>
      </c>
      <c r="B14" s="24" t="s">
        <v>1181</v>
      </c>
      <c r="C14" s="47">
        <v>69.900000000000006</v>
      </c>
      <c r="D14" s="37">
        <v>2021</v>
      </c>
      <c r="E14" s="37">
        <v>2026</v>
      </c>
      <c r="F14" s="24" t="s">
        <v>195</v>
      </c>
      <c r="G14" s="24" t="s">
        <v>196</v>
      </c>
      <c r="H14" s="24"/>
    </row>
    <row r="15" spans="1:8" x14ac:dyDescent="0.35">
      <c r="A15" s="24" t="s">
        <v>194</v>
      </c>
      <c r="B15" s="24" t="s">
        <v>197</v>
      </c>
      <c r="C15" s="47">
        <v>3.4</v>
      </c>
      <c r="D15" s="37">
        <v>2022</v>
      </c>
      <c r="E15" s="37">
        <v>2023</v>
      </c>
      <c r="F15" s="24" t="s">
        <v>198</v>
      </c>
      <c r="G15" s="24" t="s">
        <v>196</v>
      </c>
      <c r="H15" s="24"/>
    </row>
    <row r="16" spans="1:8" x14ac:dyDescent="0.35">
      <c r="A16" s="24" t="s">
        <v>194</v>
      </c>
      <c r="B16" s="24" t="s">
        <v>199</v>
      </c>
      <c r="C16" s="47">
        <v>3.46</v>
      </c>
      <c r="D16" s="37">
        <v>2022</v>
      </c>
      <c r="E16" s="37">
        <v>2023</v>
      </c>
      <c r="F16" s="24" t="s">
        <v>200</v>
      </c>
      <c r="G16" s="24" t="s">
        <v>201</v>
      </c>
      <c r="H16" s="24"/>
    </row>
    <row r="17" spans="1:8" ht="93" x14ac:dyDescent="0.35">
      <c r="A17" s="24" t="s">
        <v>194</v>
      </c>
      <c r="B17" s="24" t="s">
        <v>202</v>
      </c>
      <c r="C17" s="47">
        <v>11.33</v>
      </c>
      <c r="D17" s="37">
        <v>2018</v>
      </c>
      <c r="E17" s="37">
        <v>2025</v>
      </c>
      <c r="F17" s="24" t="s">
        <v>203</v>
      </c>
      <c r="G17" s="24" t="s">
        <v>204</v>
      </c>
      <c r="H17" s="24"/>
    </row>
    <row r="18" spans="1:8" x14ac:dyDescent="0.35">
      <c r="A18" s="24" t="s">
        <v>194</v>
      </c>
      <c r="B18" s="24" t="s">
        <v>205</v>
      </c>
      <c r="C18" s="47">
        <v>6</v>
      </c>
      <c r="D18" s="37">
        <v>2018</v>
      </c>
      <c r="E18" s="37">
        <v>2023</v>
      </c>
      <c r="F18" s="24" t="s">
        <v>206</v>
      </c>
      <c r="G18" s="24" t="s">
        <v>207</v>
      </c>
      <c r="H18" s="24"/>
    </row>
    <row r="19" spans="1:8" x14ac:dyDescent="0.35">
      <c r="A19" s="24" t="s">
        <v>194</v>
      </c>
      <c r="B19" s="24" t="s">
        <v>208</v>
      </c>
      <c r="C19" s="47">
        <v>6.46</v>
      </c>
      <c r="D19" s="37">
        <v>2020</v>
      </c>
      <c r="E19" s="37">
        <v>2023</v>
      </c>
      <c r="F19" s="24" t="s">
        <v>209</v>
      </c>
      <c r="G19" s="24" t="s">
        <v>210</v>
      </c>
      <c r="H19" s="24"/>
    </row>
    <row r="20" spans="1:8" x14ac:dyDescent="0.35">
      <c r="A20" s="24" t="s">
        <v>194</v>
      </c>
      <c r="B20" s="24" t="s">
        <v>211</v>
      </c>
      <c r="C20" s="47">
        <v>3.5</v>
      </c>
      <c r="D20" s="37">
        <v>2020</v>
      </c>
      <c r="E20" s="37">
        <v>2023</v>
      </c>
      <c r="F20" s="24" t="s">
        <v>212</v>
      </c>
      <c r="G20" s="24" t="s">
        <v>213</v>
      </c>
      <c r="H20" s="24"/>
    </row>
    <row r="21" spans="1:8" x14ac:dyDescent="0.35">
      <c r="A21" s="24" t="s">
        <v>194</v>
      </c>
      <c r="B21" s="24" t="s">
        <v>214</v>
      </c>
      <c r="C21" s="47">
        <v>2.2000000000000002</v>
      </c>
      <c r="D21" s="37">
        <v>2021</v>
      </c>
      <c r="E21" s="37">
        <v>2023</v>
      </c>
      <c r="F21" s="24" t="s">
        <v>1182</v>
      </c>
      <c r="G21" s="24" t="s">
        <v>215</v>
      </c>
      <c r="H21" s="24"/>
    </row>
    <row r="22" spans="1:8" ht="62" x14ac:dyDescent="0.35">
      <c r="A22" s="24" t="s">
        <v>194</v>
      </c>
      <c r="B22" s="24" t="s">
        <v>216</v>
      </c>
      <c r="C22" s="47">
        <v>8.39</v>
      </c>
      <c r="D22" s="37">
        <v>2018</v>
      </c>
      <c r="E22" s="37">
        <v>2023</v>
      </c>
      <c r="F22" s="24" t="s">
        <v>217</v>
      </c>
      <c r="G22" s="24" t="s">
        <v>218</v>
      </c>
      <c r="H22" s="24"/>
    </row>
    <row r="23" spans="1:8" x14ac:dyDescent="0.35">
      <c r="A23" s="24" t="s">
        <v>194</v>
      </c>
      <c r="B23" s="24" t="s">
        <v>219</v>
      </c>
      <c r="C23" s="47">
        <v>6.3</v>
      </c>
      <c r="D23" s="37">
        <v>2020</v>
      </c>
      <c r="E23" s="37">
        <v>2024</v>
      </c>
      <c r="F23" s="24" t="s">
        <v>220</v>
      </c>
      <c r="G23" s="24" t="s">
        <v>221</v>
      </c>
      <c r="H23" s="24"/>
    </row>
    <row r="24" spans="1:8" ht="31" x14ac:dyDescent="0.35">
      <c r="A24" s="24" t="s">
        <v>194</v>
      </c>
      <c r="B24" s="24" t="s">
        <v>222</v>
      </c>
      <c r="C24" s="47">
        <v>2.2799999999999998</v>
      </c>
      <c r="D24" s="37">
        <v>2018</v>
      </c>
      <c r="E24" s="37">
        <v>2023</v>
      </c>
      <c r="F24" s="24" t="s">
        <v>223</v>
      </c>
      <c r="G24" s="24" t="s">
        <v>224</v>
      </c>
      <c r="H24" s="24"/>
    </row>
    <row r="25" spans="1:8" x14ac:dyDescent="0.35">
      <c r="A25" s="24" t="s">
        <v>194</v>
      </c>
      <c r="B25" s="24" t="s">
        <v>225</v>
      </c>
      <c r="C25" s="47">
        <v>8.1</v>
      </c>
      <c r="D25" s="37">
        <v>2021</v>
      </c>
      <c r="E25" s="37">
        <v>2023</v>
      </c>
      <c r="F25" s="24" t="s">
        <v>226</v>
      </c>
      <c r="G25" s="24" t="s">
        <v>227</v>
      </c>
      <c r="H25" s="24"/>
    </row>
    <row r="26" spans="1:8" ht="31" x14ac:dyDescent="0.35">
      <c r="A26" s="24" t="s">
        <v>194</v>
      </c>
      <c r="B26" s="24" t="s">
        <v>228</v>
      </c>
      <c r="C26" s="47">
        <v>2.86</v>
      </c>
      <c r="D26" s="37">
        <v>2019</v>
      </c>
      <c r="E26" s="37">
        <v>2023</v>
      </c>
      <c r="F26" s="24" t="s">
        <v>229</v>
      </c>
      <c r="G26" s="24" t="s">
        <v>230</v>
      </c>
      <c r="H26" s="24"/>
    </row>
    <row r="27" spans="1:8" x14ac:dyDescent="0.35">
      <c r="A27" s="24" t="s">
        <v>194</v>
      </c>
      <c r="B27" s="24" t="s">
        <v>231</v>
      </c>
      <c r="C27" s="47">
        <v>2</v>
      </c>
      <c r="D27" s="37">
        <v>2022</v>
      </c>
      <c r="E27" s="37">
        <v>2023</v>
      </c>
      <c r="F27" s="24" t="s">
        <v>232</v>
      </c>
      <c r="G27" s="24" t="s">
        <v>233</v>
      </c>
      <c r="H27" s="24"/>
    </row>
    <row r="28" spans="1:8" x14ac:dyDescent="0.35">
      <c r="A28" s="24" t="s">
        <v>194</v>
      </c>
      <c r="B28" s="24" t="s">
        <v>234</v>
      </c>
      <c r="C28" s="47">
        <v>2.8</v>
      </c>
      <c r="D28" s="37">
        <v>2021</v>
      </c>
      <c r="E28" s="37">
        <v>2023</v>
      </c>
      <c r="F28" s="24" t="s">
        <v>235</v>
      </c>
      <c r="G28" s="24" t="s">
        <v>236</v>
      </c>
      <c r="H28" s="24"/>
    </row>
    <row r="29" spans="1:8" ht="31" x14ac:dyDescent="0.35">
      <c r="A29" s="24" t="s">
        <v>194</v>
      </c>
      <c r="B29" s="24" t="s">
        <v>237</v>
      </c>
      <c r="C29" s="47">
        <v>3.5</v>
      </c>
      <c r="D29" s="37">
        <v>2022</v>
      </c>
      <c r="E29" s="37">
        <v>2023</v>
      </c>
      <c r="F29" s="24" t="s">
        <v>238</v>
      </c>
      <c r="G29" s="24" t="s">
        <v>239</v>
      </c>
      <c r="H29" s="24"/>
    </row>
    <row r="30" spans="1:8" x14ac:dyDescent="0.35">
      <c r="A30" s="24" t="s">
        <v>194</v>
      </c>
      <c r="B30" s="24" t="s">
        <v>240</v>
      </c>
      <c r="C30" s="47">
        <v>3.5</v>
      </c>
      <c r="D30" s="37">
        <v>2022</v>
      </c>
      <c r="E30" s="37">
        <v>2023</v>
      </c>
      <c r="F30" s="24" t="s">
        <v>241</v>
      </c>
      <c r="G30" s="24" t="s">
        <v>242</v>
      </c>
      <c r="H30" s="24"/>
    </row>
    <row r="31" spans="1:8" x14ac:dyDescent="0.35">
      <c r="A31" s="24" t="s">
        <v>194</v>
      </c>
      <c r="B31" s="24" t="s">
        <v>243</v>
      </c>
      <c r="C31" s="47">
        <v>3.39</v>
      </c>
      <c r="D31" s="37">
        <v>2021</v>
      </c>
      <c r="E31" s="37">
        <v>2023</v>
      </c>
      <c r="F31" s="24" t="s">
        <v>244</v>
      </c>
      <c r="G31" s="24" t="s">
        <v>245</v>
      </c>
      <c r="H31" s="24"/>
    </row>
    <row r="32" spans="1:8" ht="77.5" x14ac:dyDescent="0.35">
      <c r="A32" s="46" t="s">
        <v>166</v>
      </c>
      <c r="B32" s="46" t="s">
        <v>1178</v>
      </c>
      <c r="C32" s="46" t="s">
        <v>1179</v>
      </c>
      <c r="D32" s="46" t="s">
        <v>3</v>
      </c>
      <c r="E32" s="46" t="s">
        <v>4</v>
      </c>
      <c r="F32" s="46" t="s">
        <v>5</v>
      </c>
      <c r="G32" s="46" t="s">
        <v>6</v>
      </c>
      <c r="H32" s="24"/>
    </row>
    <row r="33" spans="1:8" ht="31" x14ac:dyDescent="0.35">
      <c r="A33" s="13" t="s">
        <v>1004</v>
      </c>
      <c r="B33" s="12" t="s">
        <v>1005</v>
      </c>
      <c r="C33" s="48" t="s">
        <v>1006</v>
      </c>
      <c r="D33" s="14">
        <v>2021</v>
      </c>
      <c r="E33" s="14" t="s">
        <v>33</v>
      </c>
      <c r="F33" s="13" t="s">
        <v>1183</v>
      </c>
      <c r="G33" s="13" t="s">
        <v>1007</v>
      </c>
      <c r="H33" s="24"/>
    </row>
    <row r="34" spans="1:8" ht="31" x14ac:dyDescent="0.35">
      <c r="A34" s="13" t="s">
        <v>1004</v>
      </c>
      <c r="B34" s="12" t="s">
        <v>1008</v>
      </c>
      <c r="C34" s="48">
        <v>99.3</v>
      </c>
      <c r="D34" s="14">
        <v>2020</v>
      </c>
      <c r="E34" s="14">
        <v>2026</v>
      </c>
      <c r="F34" s="13" t="s">
        <v>1340</v>
      </c>
      <c r="G34" s="13" t="s">
        <v>1009</v>
      </c>
      <c r="H34" s="24"/>
    </row>
    <row r="35" spans="1:8" x14ac:dyDescent="0.35">
      <c r="A35" s="26" t="s">
        <v>1010</v>
      </c>
      <c r="B35" s="27" t="s">
        <v>1011</v>
      </c>
      <c r="C35" s="47">
        <v>4.5999999999999996</v>
      </c>
      <c r="D35" s="28" t="s">
        <v>19</v>
      </c>
      <c r="E35" s="28" t="s">
        <v>19</v>
      </c>
      <c r="F35" s="26" t="s">
        <v>1012</v>
      </c>
      <c r="G35" s="27" t="s">
        <v>1013</v>
      </c>
      <c r="H35" s="24"/>
    </row>
    <row r="36" spans="1:8" ht="31" x14ac:dyDescent="0.35">
      <c r="A36" s="29" t="s">
        <v>1010</v>
      </c>
      <c r="B36" s="30" t="s">
        <v>1014</v>
      </c>
      <c r="C36" s="48">
        <v>10.5</v>
      </c>
      <c r="D36" s="38">
        <v>2022</v>
      </c>
      <c r="E36" s="38">
        <v>2023</v>
      </c>
      <c r="F36" s="27" t="s">
        <v>1184</v>
      </c>
      <c r="G36" s="13" t="s">
        <v>1015</v>
      </c>
      <c r="H36" s="24"/>
    </row>
    <row r="37" spans="1:8" ht="31" x14ac:dyDescent="0.35">
      <c r="A37" s="29" t="s">
        <v>1010</v>
      </c>
      <c r="B37" s="30" t="s">
        <v>1016</v>
      </c>
      <c r="C37" s="48">
        <v>4</v>
      </c>
      <c r="D37" s="28" t="s">
        <v>19</v>
      </c>
      <c r="E37" s="28" t="s">
        <v>19</v>
      </c>
      <c r="F37" s="27" t="s">
        <v>1184</v>
      </c>
      <c r="G37" s="13" t="s">
        <v>1017</v>
      </c>
      <c r="H37" s="24"/>
    </row>
    <row r="38" spans="1:8" ht="31" x14ac:dyDescent="0.35">
      <c r="A38" s="29" t="s">
        <v>1004</v>
      </c>
      <c r="B38" s="30" t="s">
        <v>1018</v>
      </c>
      <c r="C38" s="48">
        <v>9</v>
      </c>
      <c r="D38" s="28" t="s">
        <v>19</v>
      </c>
      <c r="E38" s="28" t="s">
        <v>19</v>
      </c>
      <c r="F38" s="27" t="s">
        <v>1184</v>
      </c>
      <c r="G38" s="13" t="s">
        <v>1017</v>
      </c>
      <c r="H38" s="24"/>
    </row>
    <row r="39" spans="1:8" ht="31" x14ac:dyDescent="0.35">
      <c r="A39" s="29" t="s">
        <v>1010</v>
      </c>
      <c r="B39" s="30" t="s">
        <v>1019</v>
      </c>
      <c r="C39" s="48">
        <v>5.5</v>
      </c>
      <c r="D39" s="28" t="s">
        <v>19</v>
      </c>
      <c r="E39" s="28" t="s">
        <v>19</v>
      </c>
      <c r="F39" s="27" t="s">
        <v>1184</v>
      </c>
      <c r="G39" s="13" t="s">
        <v>1017</v>
      </c>
      <c r="H39" s="24"/>
    </row>
    <row r="40" spans="1:8" ht="31" x14ac:dyDescent="0.35">
      <c r="A40" s="26" t="s">
        <v>1010</v>
      </c>
      <c r="B40" s="27" t="s">
        <v>1020</v>
      </c>
      <c r="C40" s="47">
        <v>12.9</v>
      </c>
      <c r="D40" s="38">
        <v>2022</v>
      </c>
      <c r="E40" s="38">
        <v>2024</v>
      </c>
      <c r="F40" s="27" t="s">
        <v>1184</v>
      </c>
      <c r="G40" s="27" t="s">
        <v>1021</v>
      </c>
      <c r="H40" s="24"/>
    </row>
    <row r="41" spans="1:8" ht="31" x14ac:dyDescent="0.35">
      <c r="A41" s="26" t="s">
        <v>1004</v>
      </c>
      <c r="B41" s="27" t="s">
        <v>1022</v>
      </c>
      <c r="C41" s="47">
        <v>12.5</v>
      </c>
      <c r="D41" s="28" t="s">
        <v>19</v>
      </c>
      <c r="E41" s="28" t="s">
        <v>19</v>
      </c>
      <c r="F41" s="26" t="s">
        <v>1012</v>
      </c>
      <c r="G41" s="27" t="s">
        <v>1023</v>
      </c>
      <c r="H41" s="24"/>
    </row>
    <row r="42" spans="1:8" x14ac:dyDescent="0.35">
      <c r="A42" s="26" t="s">
        <v>1010</v>
      </c>
      <c r="B42" s="27" t="s">
        <v>1024</v>
      </c>
      <c r="C42" s="47">
        <v>2.1</v>
      </c>
      <c r="D42" s="38">
        <v>2022</v>
      </c>
      <c r="E42" s="38">
        <v>2025</v>
      </c>
      <c r="F42" s="26" t="s">
        <v>1025</v>
      </c>
      <c r="G42" s="27" t="s">
        <v>1341</v>
      </c>
      <c r="H42" s="24"/>
    </row>
    <row r="43" spans="1:8" ht="93" x14ac:dyDescent="0.35">
      <c r="A43" s="26" t="s">
        <v>1004</v>
      </c>
      <c r="B43" s="27" t="s">
        <v>1026</v>
      </c>
      <c r="C43" s="47">
        <v>2.4</v>
      </c>
      <c r="D43" s="38">
        <v>2022</v>
      </c>
      <c r="E43" s="38">
        <v>2025</v>
      </c>
      <c r="F43" s="27" t="s">
        <v>1185</v>
      </c>
      <c r="G43" s="27" t="s">
        <v>1027</v>
      </c>
      <c r="H43" s="24"/>
    </row>
    <row r="44" spans="1:8" ht="46.5" x14ac:dyDescent="0.35">
      <c r="A44" s="26" t="s">
        <v>1010</v>
      </c>
      <c r="B44" s="27" t="s">
        <v>1028</v>
      </c>
      <c r="C44" s="47">
        <v>2.7</v>
      </c>
      <c r="D44" s="39">
        <v>2022</v>
      </c>
      <c r="E44" s="39">
        <v>2023</v>
      </c>
      <c r="F44" s="27" t="s">
        <v>1186</v>
      </c>
      <c r="G44" s="27" t="s">
        <v>1029</v>
      </c>
      <c r="H44" s="24"/>
    </row>
    <row r="45" spans="1:8" ht="62" x14ac:dyDescent="0.35">
      <c r="A45" s="29" t="s">
        <v>1004</v>
      </c>
      <c r="B45" s="30" t="s">
        <v>663</v>
      </c>
      <c r="C45" s="48">
        <v>2.2000000000000002</v>
      </c>
      <c r="D45" s="39">
        <v>2022</v>
      </c>
      <c r="E45" s="39">
        <v>2023</v>
      </c>
      <c r="F45" s="13" t="s">
        <v>1366</v>
      </c>
      <c r="G45" s="13" t="s">
        <v>1030</v>
      </c>
      <c r="H45" s="24"/>
    </row>
    <row r="46" spans="1:8" ht="77.5" x14ac:dyDescent="0.35">
      <c r="A46" s="46" t="s">
        <v>166</v>
      </c>
      <c r="B46" s="46" t="s">
        <v>1178</v>
      </c>
      <c r="C46" s="46" t="s">
        <v>1179</v>
      </c>
      <c r="D46" s="46" t="s">
        <v>3</v>
      </c>
      <c r="E46" s="46" t="s">
        <v>4</v>
      </c>
      <c r="F46" s="46" t="s">
        <v>5</v>
      </c>
      <c r="G46" s="46" t="s">
        <v>6</v>
      </c>
      <c r="H46" s="24"/>
    </row>
    <row r="47" spans="1:8" ht="46.5" x14ac:dyDescent="0.35">
      <c r="A47" s="24" t="s">
        <v>246</v>
      </c>
      <c r="B47" s="24" t="s">
        <v>247</v>
      </c>
      <c r="C47" s="47">
        <v>28.16</v>
      </c>
      <c r="D47" s="37" t="s">
        <v>33</v>
      </c>
      <c r="E47" s="37" t="s">
        <v>33</v>
      </c>
      <c r="F47" s="24" t="s">
        <v>248</v>
      </c>
      <c r="G47" s="24" t="s">
        <v>249</v>
      </c>
      <c r="H47" s="24"/>
    </row>
    <row r="48" spans="1:8" ht="31" x14ac:dyDescent="0.35">
      <c r="A48" s="24" t="s">
        <v>246</v>
      </c>
      <c r="B48" s="24" t="s">
        <v>250</v>
      </c>
      <c r="C48" s="47">
        <v>5.52</v>
      </c>
      <c r="D48" s="37" t="s">
        <v>33</v>
      </c>
      <c r="E48" s="37" t="s">
        <v>33</v>
      </c>
      <c r="F48" s="24" t="s">
        <v>251</v>
      </c>
      <c r="G48" s="24" t="s">
        <v>252</v>
      </c>
      <c r="H48" s="24"/>
    </row>
    <row r="49" spans="1:8" ht="31" x14ac:dyDescent="0.35">
      <c r="A49" s="24" t="s">
        <v>246</v>
      </c>
      <c r="B49" s="24" t="s">
        <v>253</v>
      </c>
      <c r="C49" s="47">
        <v>45.26</v>
      </c>
      <c r="D49" s="37" t="s">
        <v>33</v>
      </c>
      <c r="E49" s="37" t="s">
        <v>33</v>
      </c>
      <c r="F49" s="24" t="s">
        <v>254</v>
      </c>
      <c r="G49" s="24" t="s">
        <v>255</v>
      </c>
      <c r="H49" s="24"/>
    </row>
    <row r="50" spans="1:8" ht="31" x14ac:dyDescent="0.35">
      <c r="A50" s="24" t="s">
        <v>246</v>
      </c>
      <c r="B50" s="24" t="s">
        <v>256</v>
      </c>
      <c r="C50" s="47">
        <v>22.75</v>
      </c>
      <c r="D50" s="37" t="s">
        <v>33</v>
      </c>
      <c r="E50" s="37" t="s">
        <v>33</v>
      </c>
      <c r="F50" s="24" t="s">
        <v>257</v>
      </c>
      <c r="G50" s="24" t="s">
        <v>258</v>
      </c>
      <c r="H50" s="24"/>
    </row>
    <row r="51" spans="1:8" ht="31" x14ac:dyDescent="0.35">
      <c r="A51" s="24" t="s">
        <v>246</v>
      </c>
      <c r="B51" s="24" t="s">
        <v>259</v>
      </c>
      <c r="C51" s="47">
        <v>6.63</v>
      </c>
      <c r="D51" s="37" t="s">
        <v>33</v>
      </c>
      <c r="E51" s="37" t="s">
        <v>33</v>
      </c>
      <c r="F51" s="24" t="s">
        <v>260</v>
      </c>
      <c r="G51" s="24" t="s">
        <v>261</v>
      </c>
      <c r="H51" s="24"/>
    </row>
    <row r="52" spans="1:8" ht="46.5" x14ac:dyDescent="0.35">
      <c r="A52" s="24" t="s">
        <v>246</v>
      </c>
      <c r="B52" s="24" t="s">
        <v>262</v>
      </c>
      <c r="C52" s="47">
        <v>5.5</v>
      </c>
      <c r="D52" s="37" t="s">
        <v>33</v>
      </c>
      <c r="E52" s="37" t="s">
        <v>33</v>
      </c>
      <c r="F52" s="24" t="s">
        <v>263</v>
      </c>
      <c r="G52" s="24" t="s">
        <v>264</v>
      </c>
      <c r="H52" s="24"/>
    </row>
    <row r="53" spans="1:8" ht="77.5" x14ac:dyDescent="0.35">
      <c r="A53" s="24" t="s">
        <v>246</v>
      </c>
      <c r="B53" s="24" t="s">
        <v>265</v>
      </c>
      <c r="C53" s="47">
        <v>72.13</v>
      </c>
      <c r="D53" s="37" t="s">
        <v>33</v>
      </c>
      <c r="E53" s="37" t="s">
        <v>33</v>
      </c>
      <c r="F53" s="24" t="s">
        <v>266</v>
      </c>
      <c r="G53" s="24" t="s">
        <v>267</v>
      </c>
      <c r="H53" s="24"/>
    </row>
    <row r="54" spans="1:8" ht="31" x14ac:dyDescent="0.35">
      <c r="A54" s="24" t="s">
        <v>246</v>
      </c>
      <c r="B54" s="24" t="s">
        <v>268</v>
      </c>
      <c r="C54" s="47">
        <v>9.8699999999999992</v>
      </c>
      <c r="D54" s="37" t="s">
        <v>33</v>
      </c>
      <c r="E54" s="37" t="s">
        <v>33</v>
      </c>
      <c r="F54" s="24" t="s">
        <v>269</v>
      </c>
      <c r="G54" s="24" t="s">
        <v>270</v>
      </c>
      <c r="H54" s="24"/>
    </row>
    <row r="55" spans="1:8" ht="46.5" x14ac:dyDescent="0.35">
      <c r="A55" s="24" t="s">
        <v>246</v>
      </c>
      <c r="B55" s="24" t="s">
        <v>271</v>
      </c>
      <c r="C55" s="47">
        <v>4.1900000000000004</v>
      </c>
      <c r="D55" s="37" t="s">
        <v>33</v>
      </c>
      <c r="E55" s="37" t="s">
        <v>33</v>
      </c>
      <c r="F55" s="24" t="s">
        <v>272</v>
      </c>
      <c r="G55" s="24" t="s">
        <v>273</v>
      </c>
      <c r="H55" s="24"/>
    </row>
    <row r="56" spans="1:8" ht="46.5" x14ac:dyDescent="0.35">
      <c r="A56" s="24" t="s">
        <v>246</v>
      </c>
      <c r="B56" s="24" t="s">
        <v>1177</v>
      </c>
      <c r="C56" s="47">
        <v>204.48</v>
      </c>
      <c r="D56" s="37" t="s">
        <v>33</v>
      </c>
      <c r="E56" s="37">
        <v>2026</v>
      </c>
      <c r="F56" s="24" t="s">
        <v>1187</v>
      </c>
      <c r="G56" s="24" t="s">
        <v>274</v>
      </c>
      <c r="H56" s="24"/>
    </row>
    <row r="57" spans="1:8" ht="46.5" x14ac:dyDescent="0.35">
      <c r="A57" s="24" t="s">
        <v>246</v>
      </c>
      <c r="B57" s="24" t="s">
        <v>275</v>
      </c>
      <c r="C57" s="47">
        <v>23.37</v>
      </c>
      <c r="D57" s="37" t="s">
        <v>33</v>
      </c>
      <c r="E57" s="37">
        <v>2024</v>
      </c>
      <c r="F57" s="24" t="s">
        <v>276</v>
      </c>
      <c r="G57" s="24" t="s">
        <v>277</v>
      </c>
      <c r="H57" s="24"/>
    </row>
    <row r="58" spans="1:8" ht="46.5" x14ac:dyDescent="0.35">
      <c r="A58" s="24" t="s">
        <v>246</v>
      </c>
      <c r="B58" s="24" t="s">
        <v>278</v>
      </c>
      <c r="C58" s="47">
        <v>3.2</v>
      </c>
      <c r="D58" s="37" t="s">
        <v>33</v>
      </c>
      <c r="E58" s="37" t="s">
        <v>33</v>
      </c>
      <c r="F58" s="24" t="s">
        <v>279</v>
      </c>
      <c r="G58" s="24" t="s">
        <v>280</v>
      </c>
      <c r="H58" s="24"/>
    </row>
    <row r="59" spans="1:8" ht="31" x14ac:dyDescent="0.35">
      <c r="A59" s="24" t="s">
        <v>246</v>
      </c>
      <c r="B59" s="24" t="s">
        <v>281</v>
      </c>
      <c r="C59" s="47">
        <v>5.34</v>
      </c>
      <c r="D59" s="37" t="s">
        <v>33</v>
      </c>
      <c r="E59" s="37" t="s">
        <v>33</v>
      </c>
      <c r="F59" s="24" t="s">
        <v>282</v>
      </c>
      <c r="G59" s="24" t="s">
        <v>283</v>
      </c>
      <c r="H59" s="24"/>
    </row>
    <row r="60" spans="1:8" ht="31" x14ac:dyDescent="0.35">
      <c r="A60" s="24" t="s">
        <v>246</v>
      </c>
      <c r="B60" s="24" t="s">
        <v>284</v>
      </c>
      <c r="C60" s="47">
        <v>187.68</v>
      </c>
      <c r="D60" s="37">
        <v>2022</v>
      </c>
      <c r="E60" s="37">
        <v>2025</v>
      </c>
      <c r="F60" s="24" t="s">
        <v>285</v>
      </c>
      <c r="G60" s="24" t="s">
        <v>286</v>
      </c>
      <c r="H60" s="24"/>
    </row>
    <row r="61" spans="1:8" ht="31" x14ac:dyDescent="0.35">
      <c r="A61" s="24" t="s">
        <v>246</v>
      </c>
      <c r="B61" s="24" t="s">
        <v>287</v>
      </c>
      <c r="C61" s="47">
        <v>21.58</v>
      </c>
      <c r="D61" s="37">
        <v>2022</v>
      </c>
      <c r="E61" s="37">
        <v>2025</v>
      </c>
      <c r="F61" s="24" t="s">
        <v>288</v>
      </c>
      <c r="G61" s="24" t="s">
        <v>289</v>
      </c>
      <c r="H61" s="24"/>
    </row>
    <row r="62" spans="1:8" ht="46.5" x14ac:dyDescent="0.35">
      <c r="A62" s="24" t="s">
        <v>246</v>
      </c>
      <c r="B62" s="24" t="s">
        <v>290</v>
      </c>
      <c r="C62" s="47">
        <v>10.5</v>
      </c>
      <c r="D62" s="37">
        <v>2022</v>
      </c>
      <c r="E62" s="37">
        <v>2025</v>
      </c>
      <c r="F62" s="24" t="s">
        <v>291</v>
      </c>
      <c r="G62" s="24" t="s">
        <v>292</v>
      </c>
      <c r="H62" s="24"/>
    </row>
    <row r="63" spans="1:8" ht="31" x14ac:dyDescent="0.35">
      <c r="A63" s="24" t="s">
        <v>246</v>
      </c>
      <c r="B63" s="24" t="s">
        <v>293</v>
      </c>
      <c r="C63" s="47">
        <v>5.3</v>
      </c>
      <c r="D63" s="37" t="s">
        <v>33</v>
      </c>
      <c r="E63" s="37">
        <v>2024</v>
      </c>
      <c r="F63" s="24" t="s">
        <v>294</v>
      </c>
      <c r="G63" s="24" t="s">
        <v>295</v>
      </c>
      <c r="H63" s="24"/>
    </row>
    <row r="64" spans="1:8" ht="31" x14ac:dyDescent="0.35">
      <c r="A64" s="24" t="s">
        <v>246</v>
      </c>
      <c r="B64" s="24" t="s">
        <v>296</v>
      </c>
      <c r="C64" s="47">
        <v>45.28</v>
      </c>
      <c r="D64" s="37">
        <v>2022</v>
      </c>
      <c r="E64" s="37">
        <v>2027</v>
      </c>
      <c r="F64" s="24" t="s">
        <v>297</v>
      </c>
      <c r="G64" s="112" t="s">
        <v>1367</v>
      </c>
      <c r="H64" s="24"/>
    </row>
    <row r="65" spans="1:8" ht="31" x14ac:dyDescent="0.35">
      <c r="A65" s="24" t="s">
        <v>246</v>
      </c>
      <c r="B65" s="24" t="s">
        <v>298</v>
      </c>
      <c r="C65" s="47">
        <v>3.25</v>
      </c>
      <c r="D65" s="37">
        <v>2023</v>
      </c>
      <c r="E65" s="37">
        <v>2025</v>
      </c>
      <c r="F65" s="24" t="s">
        <v>299</v>
      </c>
      <c r="G65" s="24" t="s">
        <v>300</v>
      </c>
      <c r="H65" s="24"/>
    </row>
    <row r="66" spans="1:8" ht="62" x14ac:dyDescent="0.35">
      <c r="A66" s="24" t="s">
        <v>246</v>
      </c>
      <c r="B66" s="24" t="s">
        <v>301</v>
      </c>
      <c r="C66" s="47">
        <v>12.77</v>
      </c>
      <c r="D66" s="37">
        <v>2022</v>
      </c>
      <c r="E66" s="37">
        <v>2023</v>
      </c>
      <c r="F66" s="24" t="s">
        <v>302</v>
      </c>
      <c r="G66" s="24" t="s">
        <v>303</v>
      </c>
      <c r="H66" s="24"/>
    </row>
    <row r="67" spans="1:8" x14ac:dyDescent="0.35">
      <c r="A67" s="24" t="s">
        <v>246</v>
      </c>
      <c r="B67" s="24" t="s">
        <v>304</v>
      </c>
      <c r="C67" s="47">
        <v>3.34</v>
      </c>
      <c r="D67" s="37">
        <v>2023</v>
      </c>
      <c r="E67" s="37">
        <v>2027</v>
      </c>
      <c r="F67" s="24" t="s">
        <v>305</v>
      </c>
      <c r="G67" s="24" t="s">
        <v>306</v>
      </c>
      <c r="H67" s="24"/>
    </row>
    <row r="68" spans="1:8" x14ac:dyDescent="0.35">
      <c r="A68" s="24" t="s">
        <v>246</v>
      </c>
      <c r="B68" s="24" t="s">
        <v>307</v>
      </c>
      <c r="C68" s="47">
        <v>5.22</v>
      </c>
      <c r="D68" s="37">
        <v>2022</v>
      </c>
      <c r="E68" s="37">
        <v>2023</v>
      </c>
      <c r="F68" s="24" t="s">
        <v>308</v>
      </c>
      <c r="G68" s="24" t="s">
        <v>309</v>
      </c>
      <c r="H68" s="24"/>
    </row>
    <row r="69" spans="1:8" ht="31" x14ac:dyDescent="0.35">
      <c r="A69" s="24" t="s">
        <v>246</v>
      </c>
      <c r="B69" s="24" t="s">
        <v>310</v>
      </c>
      <c r="C69" s="47">
        <v>7.13</v>
      </c>
      <c r="D69" s="37">
        <v>2023</v>
      </c>
      <c r="E69" s="37">
        <v>2026</v>
      </c>
      <c r="F69" s="24" t="s">
        <v>311</v>
      </c>
      <c r="G69" s="24" t="s">
        <v>312</v>
      </c>
      <c r="H69" s="24"/>
    </row>
    <row r="70" spans="1:8" x14ac:dyDescent="0.35">
      <c r="A70" s="24" t="s">
        <v>246</v>
      </c>
      <c r="B70" s="24" t="s">
        <v>313</v>
      </c>
      <c r="C70" s="47">
        <v>3.75</v>
      </c>
      <c r="D70" s="37">
        <v>2023</v>
      </c>
      <c r="E70" s="37">
        <v>2024</v>
      </c>
      <c r="F70" s="24" t="s">
        <v>314</v>
      </c>
      <c r="G70" s="24" t="s">
        <v>315</v>
      </c>
      <c r="H70" s="24"/>
    </row>
    <row r="71" spans="1:8" ht="62" x14ac:dyDescent="0.35">
      <c r="A71" s="24" t="s">
        <v>246</v>
      </c>
      <c r="B71" s="24" t="s">
        <v>316</v>
      </c>
      <c r="C71" s="47">
        <v>5</v>
      </c>
      <c r="D71" s="37">
        <v>2022</v>
      </c>
      <c r="E71" s="37">
        <v>2024</v>
      </c>
      <c r="F71" s="24" t="s">
        <v>317</v>
      </c>
      <c r="G71" s="24" t="s">
        <v>318</v>
      </c>
      <c r="H71" s="24"/>
    </row>
    <row r="72" spans="1:8" ht="46.5" x14ac:dyDescent="0.35">
      <c r="A72" s="24" t="s">
        <v>246</v>
      </c>
      <c r="B72" s="24" t="s">
        <v>319</v>
      </c>
      <c r="C72" s="47">
        <v>415.3</v>
      </c>
      <c r="D72" s="37">
        <v>2022</v>
      </c>
      <c r="E72" s="37">
        <v>2027</v>
      </c>
      <c r="F72" s="24" t="s">
        <v>320</v>
      </c>
      <c r="G72" s="24" t="s">
        <v>321</v>
      </c>
      <c r="H72" s="24"/>
    </row>
    <row r="73" spans="1:8" ht="77.5" x14ac:dyDescent="0.35">
      <c r="A73" s="46" t="s">
        <v>166</v>
      </c>
      <c r="B73" s="46" t="s">
        <v>1178</v>
      </c>
      <c r="C73" s="46" t="s">
        <v>1179</v>
      </c>
      <c r="D73" s="46" t="s">
        <v>3</v>
      </c>
      <c r="E73" s="46" t="s">
        <v>4</v>
      </c>
      <c r="F73" s="46" t="s">
        <v>5</v>
      </c>
      <c r="G73" s="46" t="s">
        <v>6</v>
      </c>
      <c r="H73" s="24"/>
    </row>
    <row r="74" spans="1:8" ht="46.5" x14ac:dyDescent="0.35">
      <c r="A74" s="42" t="s">
        <v>1097</v>
      </c>
      <c r="B74" s="43" t="s">
        <v>622</v>
      </c>
      <c r="C74" s="44">
        <v>10.5</v>
      </c>
      <c r="D74" s="44">
        <v>2022</v>
      </c>
      <c r="E74" s="44">
        <v>2027</v>
      </c>
      <c r="F74" s="44" t="s">
        <v>1188</v>
      </c>
      <c r="G74" s="44" t="s">
        <v>1147</v>
      </c>
      <c r="H74" s="24"/>
    </row>
    <row r="75" spans="1:8" ht="31" x14ac:dyDescent="0.35">
      <c r="A75" s="42" t="s">
        <v>1097</v>
      </c>
      <c r="B75" s="45" t="s">
        <v>1148</v>
      </c>
      <c r="C75" s="95">
        <v>2</v>
      </c>
      <c r="D75" s="44">
        <v>2022</v>
      </c>
      <c r="E75" s="44">
        <v>2024</v>
      </c>
      <c r="F75" s="44" t="s">
        <v>1149</v>
      </c>
      <c r="G75" s="44" t="s">
        <v>1342</v>
      </c>
      <c r="H75" s="24"/>
    </row>
    <row r="76" spans="1:8" x14ac:dyDescent="0.35">
      <c r="A76" s="42" t="s">
        <v>1097</v>
      </c>
      <c r="B76" s="44" t="s">
        <v>1150</v>
      </c>
      <c r="C76" s="44">
        <v>5.4</v>
      </c>
      <c r="D76" s="44">
        <v>2022</v>
      </c>
      <c r="E76" s="44">
        <v>2027</v>
      </c>
      <c r="F76" s="44" t="s">
        <v>1151</v>
      </c>
      <c r="G76" s="44" t="s">
        <v>1343</v>
      </c>
      <c r="H76" s="24"/>
    </row>
    <row r="77" spans="1:8" ht="31" x14ac:dyDescent="0.35">
      <c r="A77" s="42" t="s">
        <v>1097</v>
      </c>
      <c r="B77" s="44" t="s">
        <v>1152</v>
      </c>
      <c r="C77" s="95">
        <v>2</v>
      </c>
      <c r="D77" s="44">
        <v>2022</v>
      </c>
      <c r="E77" s="44">
        <v>2027</v>
      </c>
      <c r="F77" s="44" t="s">
        <v>1153</v>
      </c>
      <c r="G77" s="44" t="s">
        <v>1154</v>
      </c>
      <c r="H77" s="24"/>
    </row>
    <row r="78" spans="1:8" ht="46.5" x14ac:dyDescent="0.35">
      <c r="A78" s="42" t="s">
        <v>1097</v>
      </c>
      <c r="B78" s="44" t="s">
        <v>1155</v>
      </c>
      <c r="C78" s="44">
        <v>18.600000000000001</v>
      </c>
      <c r="D78" s="44">
        <v>2023</v>
      </c>
      <c r="E78" s="44">
        <v>2027</v>
      </c>
      <c r="F78" s="44"/>
      <c r="G78" s="8" t="s">
        <v>1344</v>
      </c>
      <c r="H78" s="24"/>
    </row>
    <row r="79" spans="1:8" x14ac:dyDescent="0.35">
      <c r="A79" s="42" t="s">
        <v>1097</v>
      </c>
      <c r="B79" s="44" t="s">
        <v>1156</v>
      </c>
      <c r="C79" s="44">
        <v>14.7</v>
      </c>
      <c r="D79" s="44">
        <v>2022</v>
      </c>
      <c r="E79" s="44">
        <v>2027</v>
      </c>
      <c r="F79" s="44" t="s">
        <v>1169</v>
      </c>
      <c r="G79" s="44" t="s">
        <v>1157</v>
      </c>
      <c r="H79" s="24"/>
    </row>
    <row r="80" spans="1:8" x14ac:dyDescent="0.35">
      <c r="A80" s="42" t="s">
        <v>1097</v>
      </c>
      <c r="B80" s="44" t="s">
        <v>1158</v>
      </c>
      <c r="C80" s="44">
        <v>5.9</v>
      </c>
      <c r="D80" s="44">
        <v>2022</v>
      </c>
      <c r="E80" s="44">
        <v>2027</v>
      </c>
      <c r="F80" s="44" t="s">
        <v>1170</v>
      </c>
      <c r="G80" s="44" t="s">
        <v>1345</v>
      </c>
      <c r="H80" s="24"/>
    </row>
    <row r="81" spans="1:8" x14ac:dyDescent="0.35">
      <c r="A81" s="42" t="s">
        <v>1097</v>
      </c>
      <c r="B81" s="44" t="s">
        <v>1159</v>
      </c>
      <c r="C81" s="44">
        <v>2.5</v>
      </c>
      <c r="D81" s="44">
        <v>2022</v>
      </c>
      <c r="E81" s="44">
        <v>2027</v>
      </c>
      <c r="F81" s="44" t="s">
        <v>1171</v>
      </c>
      <c r="G81" s="44" t="s">
        <v>1160</v>
      </c>
      <c r="H81" s="24"/>
    </row>
    <row r="82" spans="1:8" x14ac:dyDescent="0.35">
      <c r="A82" s="42" t="s">
        <v>1097</v>
      </c>
      <c r="B82" s="44" t="s">
        <v>842</v>
      </c>
      <c r="C82" s="44">
        <v>3.1</v>
      </c>
      <c r="D82" s="44">
        <v>2022</v>
      </c>
      <c r="E82" s="44">
        <v>2027</v>
      </c>
      <c r="F82" s="44" t="s">
        <v>1172</v>
      </c>
      <c r="G82" s="44" t="s">
        <v>1161</v>
      </c>
      <c r="H82" s="24"/>
    </row>
    <row r="83" spans="1:8" ht="46.5" x14ac:dyDescent="0.35">
      <c r="A83" s="42" t="s">
        <v>1097</v>
      </c>
      <c r="B83" s="44" t="s">
        <v>1199</v>
      </c>
      <c r="C83" s="95">
        <v>2</v>
      </c>
      <c r="D83" s="44">
        <v>2023</v>
      </c>
      <c r="E83" s="44">
        <v>2027</v>
      </c>
      <c r="F83" s="44"/>
      <c r="G83" s="44"/>
      <c r="H83" s="24"/>
    </row>
    <row r="84" spans="1:8" ht="31" x14ac:dyDescent="0.35">
      <c r="A84" s="42" t="s">
        <v>1097</v>
      </c>
      <c r="B84" s="44" t="s">
        <v>1200</v>
      </c>
      <c r="C84" s="44">
        <v>6.1</v>
      </c>
      <c r="D84" s="44">
        <v>2022</v>
      </c>
      <c r="E84" s="44">
        <v>2027</v>
      </c>
      <c r="F84" s="44"/>
      <c r="G84" s="44"/>
      <c r="H84" s="24"/>
    </row>
    <row r="85" spans="1:8" x14ac:dyDescent="0.35">
      <c r="A85" s="42" t="s">
        <v>1097</v>
      </c>
      <c r="B85" s="44" t="s">
        <v>1162</v>
      </c>
      <c r="C85" s="95">
        <v>15</v>
      </c>
      <c r="D85" s="44">
        <v>2022</v>
      </c>
      <c r="E85" s="44">
        <v>2027</v>
      </c>
      <c r="F85" s="44" t="s">
        <v>1176</v>
      </c>
      <c r="G85" s="44"/>
      <c r="H85" s="24"/>
    </row>
    <row r="86" spans="1:8" ht="46.5" x14ac:dyDescent="0.35">
      <c r="A86" s="42" t="s">
        <v>1097</v>
      </c>
      <c r="B86" s="44" t="s">
        <v>1163</v>
      </c>
      <c r="C86" s="95">
        <v>52</v>
      </c>
      <c r="D86" s="44">
        <v>2022</v>
      </c>
      <c r="E86" s="44">
        <v>2027</v>
      </c>
      <c r="F86" s="44"/>
      <c r="G86" s="44" t="s">
        <v>1164</v>
      </c>
      <c r="H86" s="24"/>
    </row>
    <row r="87" spans="1:8" ht="31" x14ac:dyDescent="0.35">
      <c r="A87" s="42" t="s">
        <v>1097</v>
      </c>
      <c r="B87" s="44" t="s">
        <v>1165</v>
      </c>
      <c r="C87" s="44">
        <v>26.8</v>
      </c>
      <c r="D87" s="44">
        <v>2022</v>
      </c>
      <c r="E87" s="44">
        <v>2027</v>
      </c>
      <c r="F87" s="44"/>
      <c r="G87" s="44" t="s">
        <v>1166</v>
      </c>
      <c r="H87" s="24"/>
    </row>
    <row r="88" spans="1:8" ht="31" x14ac:dyDescent="0.35">
      <c r="A88" s="42" t="s">
        <v>1097</v>
      </c>
      <c r="B88" s="44" t="s">
        <v>1167</v>
      </c>
      <c r="C88" s="44">
        <v>19.600000000000001</v>
      </c>
      <c r="D88" s="44">
        <v>2022</v>
      </c>
      <c r="E88" s="44">
        <v>2027</v>
      </c>
      <c r="F88" s="44"/>
      <c r="G88" s="44" t="s">
        <v>1168</v>
      </c>
      <c r="H88" s="24"/>
    </row>
    <row r="89" spans="1:8" ht="77.5" x14ac:dyDescent="0.35">
      <c r="A89" s="46" t="s">
        <v>166</v>
      </c>
      <c r="B89" s="46" t="s">
        <v>1178</v>
      </c>
      <c r="C89" s="46" t="s">
        <v>1179</v>
      </c>
      <c r="D89" s="46" t="s">
        <v>3</v>
      </c>
      <c r="E89" s="46" t="s">
        <v>4</v>
      </c>
      <c r="F89" s="46" t="s">
        <v>5</v>
      </c>
      <c r="G89" s="46" t="s">
        <v>6</v>
      </c>
      <c r="H89" s="24"/>
    </row>
    <row r="90" spans="1:8" ht="62" x14ac:dyDescent="0.35">
      <c r="A90" s="24" t="s">
        <v>322</v>
      </c>
      <c r="B90" s="24" t="s">
        <v>323</v>
      </c>
      <c r="C90" s="47">
        <v>3.16</v>
      </c>
      <c r="D90" s="37">
        <v>2018</v>
      </c>
      <c r="E90" s="37" t="s">
        <v>33</v>
      </c>
      <c r="F90" s="24" t="s">
        <v>324</v>
      </c>
      <c r="G90" s="24" t="s">
        <v>325</v>
      </c>
      <c r="H90" s="24"/>
    </row>
    <row r="91" spans="1:8" ht="93" x14ac:dyDescent="0.35">
      <c r="A91" s="24" t="s">
        <v>322</v>
      </c>
      <c r="B91" s="24" t="s">
        <v>326</v>
      </c>
      <c r="C91" s="47">
        <v>30</v>
      </c>
      <c r="D91" s="37">
        <v>2019</v>
      </c>
      <c r="E91" s="37" t="s">
        <v>33</v>
      </c>
      <c r="F91" s="24" t="s">
        <v>327</v>
      </c>
      <c r="G91" s="24" t="s">
        <v>328</v>
      </c>
      <c r="H91" s="24"/>
    </row>
    <row r="92" spans="1:8" ht="62" x14ac:dyDescent="0.35">
      <c r="A92" s="24" t="s">
        <v>322</v>
      </c>
      <c r="B92" s="24" t="s">
        <v>329</v>
      </c>
      <c r="C92" s="47">
        <v>6</v>
      </c>
      <c r="D92" s="37">
        <v>2011</v>
      </c>
      <c r="E92" s="37">
        <v>2024</v>
      </c>
      <c r="F92" s="24" t="s">
        <v>330</v>
      </c>
      <c r="G92" s="24" t="s">
        <v>1346</v>
      </c>
      <c r="H92" s="24"/>
    </row>
    <row r="93" spans="1:8" ht="77.5" x14ac:dyDescent="0.35">
      <c r="A93" s="24" t="s">
        <v>322</v>
      </c>
      <c r="B93" s="24" t="s">
        <v>331</v>
      </c>
      <c r="C93" s="47">
        <v>13</v>
      </c>
      <c r="D93" s="37">
        <v>2013</v>
      </c>
      <c r="E93" s="37" t="s">
        <v>33</v>
      </c>
      <c r="F93" s="24" t="s">
        <v>332</v>
      </c>
      <c r="G93" s="24" t="s">
        <v>333</v>
      </c>
      <c r="H93" s="24"/>
    </row>
    <row r="94" spans="1:8" ht="77.5" x14ac:dyDescent="0.35">
      <c r="A94" s="24" t="s">
        <v>322</v>
      </c>
      <c r="B94" s="24" t="s">
        <v>1189</v>
      </c>
      <c r="C94" s="47">
        <v>19.399999999999999</v>
      </c>
      <c r="D94" s="37">
        <v>2019</v>
      </c>
      <c r="E94" s="37">
        <v>2024</v>
      </c>
      <c r="F94" s="24" t="s">
        <v>334</v>
      </c>
      <c r="G94" s="24" t="s">
        <v>1348</v>
      </c>
      <c r="H94" s="24"/>
    </row>
    <row r="95" spans="1:8" ht="77.5" x14ac:dyDescent="0.35">
      <c r="A95" s="24" t="s">
        <v>322</v>
      </c>
      <c r="B95" s="24" t="s">
        <v>335</v>
      </c>
      <c r="C95" s="47">
        <v>3.99</v>
      </c>
      <c r="D95" s="37">
        <v>2019</v>
      </c>
      <c r="E95" s="37">
        <v>2023</v>
      </c>
      <c r="F95" s="24" t="s">
        <v>336</v>
      </c>
      <c r="G95" s="24" t="s">
        <v>1347</v>
      </c>
      <c r="H95" s="24"/>
    </row>
    <row r="96" spans="1:8" ht="77.5" x14ac:dyDescent="0.35">
      <c r="A96" s="24" t="s">
        <v>322</v>
      </c>
      <c r="B96" s="24" t="s">
        <v>337</v>
      </c>
      <c r="C96" s="47">
        <v>5.57</v>
      </c>
      <c r="D96" s="37">
        <v>2022</v>
      </c>
      <c r="E96" s="37">
        <v>2026</v>
      </c>
      <c r="F96" s="24" t="s">
        <v>336</v>
      </c>
      <c r="G96" s="24" t="s">
        <v>1349</v>
      </c>
      <c r="H96" s="24"/>
    </row>
    <row r="97" spans="1:8" ht="245.4" customHeight="1" x14ac:dyDescent="0.35">
      <c r="A97" s="24" t="s">
        <v>322</v>
      </c>
      <c r="B97" s="24" t="s">
        <v>338</v>
      </c>
      <c r="C97" s="37">
        <v>10.8</v>
      </c>
      <c r="D97" s="37">
        <v>2022</v>
      </c>
      <c r="E97" s="37">
        <v>2025</v>
      </c>
      <c r="F97" s="24" t="s">
        <v>339</v>
      </c>
      <c r="G97" s="24" t="s">
        <v>340</v>
      </c>
      <c r="H97" s="24"/>
    </row>
    <row r="98" spans="1:8" ht="31" x14ac:dyDescent="0.35">
      <c r="A98" s="24" t="s">
        <v>322</v>
      </c>
      <c r="B98" s="24" t="s">
        <v>341</v>
      </c>
      <c r="C98" s="47">
        <v>2</v>
      </c>
      <c r="D98" s="37">
        <v>2022</v>
      </c>
      <c r="E98" s="37">
        <v>2023</v>
      </c>
      <c r="F98" s="24" t="s">
        <v>336</v>
      </c>
      <c r="G98" s="24" t="s">
        <v>342</v>
      </c>
      <c r="H98" s="24"/>
    </row>
    <row r="99" spans="1:8" ht="77.5" x14ac:dyDescent="0.35">
      <c r="A99" s="46" t="s">
        <v>166</v>
      </c>
      <c r="B99" s="46" t="s">
        <v>1178</v>
      </c>
      <c r="C99" s="46" t="s">
        <v>1179</v>
      </c>
      <c r="D99" s="46" t="s">
        <v>3</v>
      </c>
      <c r="E99" s="46" t="s">
        <v>4</v>
      </c>
      <c r="F99" s="46" t="s">
        <v>5</v>
      </c>
      <c r="G99" s="46" t="s">
        <v>6</v>
      </c>
      <c r="H99" s="24"/>
    </row>
    <row r="100" spans="1:8" ht="93" x14ac:dyDescent="0.35">
      <c r="A100" s="24" t="s">
        <v>343</v>
      </c>
      <c r="B100" s="24" t="s">
        <v>344</v>
      </c>
      <c r="C100" s="47">
        <v>38.67</v>
      </c>
      <c r="D100" s="37">
        <v>2017</v>
      </c>
      <c r="E100" s="37" t="s">
        <v>1174</v>
      </c>
      <c r="F100" s="24" t="s">
        <v>345</v>
      </c>
      <c r="G100" s="24" t="s">
        <v>346</v>
      </c>
      <c r="H100" s="24"/>
    </row>
    <row r="101" spans="1:8" ht="62" x14ac:dyDescent="0.35">
      <c r="A101" s="24" t="s">
        <v>343</v>
      </c>
      <c r="B101" s="24" t="s">
        <v>347</v>
      </c>
      <c r="C101" s="47">
        <v>4.43</v>
      </c>
      <c r="D101" s="37">
        <v>2019</v>
      </c>
      <c r="E101" s="37" t="s">
        <v>1174</v>
      </c>
      <c r="F101" s="24" t="s">
        <v>348</v>
      </c>
      <c r="G101" s="24" t="s">
        <v>349</v>
      </c>
      <c r="H101" s="24"/>
    </row>
    <row r="102" spans="1:8" ht="46.5" x14ac:dyDescent="0.35">
      <c r="A102" s="24" t="s">
        <v>343</v>
      </c>
      <c r="B102" s="24" t="s">
        <v>350</v>
      </c>
      <c r="C102" s="47">
        <v>12.16</v>
      </c>
      <c r="D102" s="37">
        <v>2013</v>
      </c>
      <c r="E102" s="37" t="s">
        <v>33</v>
      </c>
      <c r="F102" s="24" t="s">
        <v>351</v>
      </c>
      <c r="G102" s="24" t="s">
        <v>352</v>
      </c>
      <c r="H102" s="24"/>
    </row>
    <row r="103" spans="1:8" ht="77.5" x14ac:dyDescent="0.35">
      <c r="A103" s="24" t="s">
        <v>343</v>
      </c>
      <c r="B103" s="24" t="s">
        <v>353</v>
      </c>
      <c r="C103" s="47">
        <v>9.61</v>
      </c>
      <c r="D103" s="37">
        <v>2013</v>
      </c>
      <c r="E103" s="37" t="s">
        <v>33</v>
      </c>
      <c r="F103" s="24" t="s">
        <v>354</v>
      </c>
      <c r="G103" s="24" t="s">
        <v>1350</v>
      </c>
      <c r="H103" s="24"/>
    </row>
    <row r="104" spans="1:8" ht="62" x14ac:dyDescent="0.35">
      <c r="A104" s="24" t="s">
        <v>343</v>
      </c>
      <c r="B104" s="24" t="s">
        <v>355</v>
      </c>
      <c r="C104" s="47">
        <v>21.08</v>
      </c>
      <c r="D104" s="37">
        <v>2013</v>
      </c>
      <c r="E104" s="37" t="s">
        <v>33</v>
      </c>
      <c r="F104" s="24" t="s">
        <v>356</v>
      </c>
      <c r="G104" s="24" t="s">
        <v>357</v>
      </c>
      <c r="H104" s="24"/>
    </row>
    <row r="105" spans="1:8" ht="77.5" x14ac:dyDescent="0.35">
      <c r="A105" s="24" t="s">
        <v>343</v>
      </c>
      <c r="B105" s="24" t="s">
        <v>1198</v>
      </c>
      <c r="C105" s="47">
        <v>2.44</v>
      </c>
      <c r="D105" s="37">
        <v>2013</v>
      </c>
      <c r="E105" s="37" t="s">
        <v>33</v>
      </c>
      <c r="F105" s="24" t="s">
        <v>358</v>
      </c>
      <c r="G105" s="24" t="s">
        <v>359</v>
      </c>
      <c r="H105" s="24"/>
    </row>
    <row r="106" spans="1:8" ht="31" x14ac:dyDescent="0.35">
      <c r="A106" s="24" t="s">
        <v>343</v>
      </c>
      <c r="B106" s="24" t="s">
        <v>360</v>
      </c>
      <c r="C106" s="47">
        <v>3.23</v>
      </c>
      <c r="D106" s="37">
        <v>2016</v>
      </c>
      <c r="E106" s="37" t="s">
        <v>33</v>
      </c>
      <c r="F106" s="24" t="s">
        <v>361</v>
      </c>
      <c r="G106" s="24" t="s">
        <v>1351</v>
      </c>
      <c r="H106" s="24"/>
    </row>
    <row r="107" spans="1:8" ht="93" x14ac:dyDescent="0.35">
      <c r="A107" s="24" t="s">
        <v>343</v>
      </c>
      <c r="B107" s="24" t="s">
        <v>362</v>
      </c>
      <c r="C107" s="47">
        <v>12.57</v>
      </c>
      <c r="D107" s="37">
        <v>2013</v>
      </c>
      <c r="E107" s="37" t="s">
        <v>33</v>
      </c>
      <c r="F107" s="24" t="s">
        <v>363</v>
      </c>
      <c r="G107" s="24" t="s">
        <v>357</v>
      </c>
      <c r="H107" s="24"/>
    </row>
    <row r="108" spans="1:8" ht="31" x14ac:dyDescent="0.35">
      <c r="A108" s="24" t="s">
        <v>343</v>
      </c>
      <c r="B108" s="24" t="s">
        <v>364</v>
      </c>
      <c r="C108" s="47">
        <v>2.52</v>
      </c>
      <c r="D108" s="37">
        <v>2015</v>
      </c>
      <c r="E108" s="37" t="s">
        <v>33</v>
      </c>
      <c r="F108" s="24" t="s">
        <v>365</v>
      </c>
      <c r="G108" s="24" t="s">
        <v>366</v>
      </c>
      <c r="H108" s="24"/>
    </row>
    <row r="109" spans="1:8" ht="46.5" x14ac:dyDescent="0.35">
      <c r="A109" s="24" t="s">
        <v>343</v>
      </c>
      <c r="B109" s="24" t="s">
        <v>367</v>
      </c>
      <c r="C109" s="47">
        <v>2.12</v>
      </c>
      <c r="D109" s="37">
        <v>2017</v>
      </c>
      <c r="E109" s="37" t="s">
        <v>33</v>
      </c>
      <c r="F109" s="24" t="s">
        <v>368</v>
      </c>
      <c r="G109" s="24" t="s">
        <v>369</v>
      </c>
      <c r="H109" s="24"/>
    </row>
    <row r="110" spans="1:8" ht="31" x14ac:dyDescent="0.35">
      <c r="A110" s="24" t="s">
        <v>343</v>
      </c>
      <c r="B110" s="24" t="s">
        <v>370</v>
      </c>
      <c r="C110" s="47">
        <v>3.26</v>
      </c>
      <c r="D110" s="37">
        <v>2012</v>
      </c>
      <c r="E110" s="37" t="s">
        <v>33</v>
      </c>
      <c r="F110" s="24" t="s">
        <v>371</v>
      </c>
      <c r="G110" s="24" t="s">
        <v>372</v>
      </c>
      <c r="H110" s="24"/>
    </row>
    <row r="111" spans="1:8" ht="62" x14ac:dyDescent="0.35">
      <c r="A111" s="24" t="s">
        <v>343</v>
      </c>
      <c r="B111" s="24" t="s">
        <v>373</v>
      </c>
      <c r="C111" s="47">
        <v>6.44</v>
      </c>
      <c r="D111" s="37" t="s">
        <v>1175</v>
      </c>
      <c r="E111" s="37" t="s">
        <v>33</v>
      </c>
      <c r="F111" s="24" t="s">
        <v>374</v>
      </c>
      <c r="G111" s="24" t="s">
        <v>357</v>
      </c>
      <c r="H111" s="24"/>
    </row>
    <row r="112" spans="1:8" ht="46.5" x14ac:dyDescent="0.35">
      <c r="A112" s="24" t="s">
        <v>343</v>
      </c>
      <c r="B112" s="24" t="s">
        <v>375</v>
      </c>
      <c r="C112" s="47">
        <v>4.78</v>
      </c>
      <c r="D112" s="37">
        <v>2018</v>
      </c>
      <c r="E112" s="37">
        <v>2023</v>
      </c>
      <c r="F112" s="24" t="s">
        <v>376</v>
      </c>
      <c r="G112" s="24" t="s">
        <v>377</v>
      </c>
      <c r="H112" s="24"/>
    </row>
    <row r="113" spans="1:8" ht="155" x14ac:dyDescent="0.35">
      <c r="A113" s="24" t="s">
        <v>343</v>
      </c>
      <c r="B113" s="24" t="s">
        <v>378</v>
      </c>
      <c r="C113" s="47">
        <v>3.94</v>
      </c>
      <c r="D113" s="37">
        <v>2019</v>
      </c>
      <c r="E113" s="37">
        <v>2024</v>
      </c>
      <c r="F113" s="24" t="s">
        <v>379</v>
      </c>
      <c r="G113" s="24" t="s">
        <v>380</v>
      </c>
      <c r="H113" s="24"/>
    </row>
    <row r="114" spans="1:8" ht="31" x14ac:dyDescent="0.35">
      <c r="A114" s="24" t="s">
        <v>343</v>
      </c>
      <c r="B114" s="24" t="s">
        <v>381</v>
      </c>
      <c r="C114" s="47">
        <v>3.13</v>
      </c>
      <c r="D114" s="37">
        <v>2019</v>
      </c>
      <c r="E114" s="37">
        <v>2024</v>
      </c>
      <c r="F114" s="24" t="s">
        <v>382</v>
      </c>
      <c r="G114" s="24" t="s">
        <v>383</v>
      </c>
      <c r="H114" s="24"/>
    </row>
    <row r="115" spans="1:8" ht="46.5" x14ac:dyDescent="0.35">
      <c r="A115" s="24" t="s">
        <v>343</v>
      </c>
      <c r="B115" s="24" t="s">
        <v>384</v>
      </c>
      <c r="C115" s="47">
        <v>6.23</v>
      </c>
      <c r="D115" s="37">
        <v>2019</v>
      </c>
      <c r="E115" s="37">
        <v>2024</v>
      </c>
      <c r="F115" s="24" t="s">
        <v>385</v>
      </c>
      <c r="G115" s="24" t="s">
        <v>386</v>
      </c>
      <c r="H115" s="24"/>
    </row>
    <row r="116" spans="1:8" ht="108.5" x14ac:dyDescent="0.35">
      <c r="A116" s="24" t="s">
        <v>343</v>
      </c>
      <c r="B116" s="24" t="s">
        <v>387</v>
      </c>
      <c r="C116" s="47">
        <v>31.63</v>
      </c>
      <c r="D116" s="37">
        <v>2019</v>
      </c>
      <c r="E116" s="37">
        <v>2024</v>
      </c>
      <c r="F116" s="24" t="s">
        <v>388</v>
      </c>
      <c r="G116" s="24" t="s">
        <v>389</v>
      </c>
      <c r="H116" s="24"/>
    </row>
    <row r="117" spans="1:8" ht="139.5" x14ac:dyDescent="0.35">
      <c r="A117" s="24" t="s">
        <v>343</v>
      </c>
      <c r="B117" s="24" t="s">
        <v>390</v>
      </c>
      <c r="C117" s="47">
        <v>4.07</v>
      </c>
      <c r="D117" s="37">
        <v>2019</v>
      </c>
      <c r="E117" s="37">
        <v>2023</v>
      </c>
      <c r="F117" s="24" t="s">
        <v>391</v>
      </c>
      <c r="G117" s="24" t="s">
        <v>392</v>
      </c>
      <c r="H117" s="24"/>
    </row>
    <row r="118" spans="1:8" x14ac:dyDescent="0.35">
      <c r="A118" s="24" t="s">
        <v>343</v>
      </c>
      <c r="B118" s="24" t="s">
        <v>393</v>
      </c>
      <c r="C118" s="47">
        <v>3.94</v>
      </c>
      <c r="D118" s="37">
        <v>2019</v>
      </c>
      <c r="E118" s="37">
        <v>2023</v>
      </c>
      <c r="F118" s="24" t="s">
        <v>394</v>
      </c>
      <c r="G118" s="24" t="s">
        <v>357</v>
      </c>
      <c r="H118" s="24"/>
    </row>
    <row r="119" spans="1:8" ht="31" x14ac:dyDescent="0.35">
      <c r="A119" s="24" t="s">
        <v>343</v>
      </c>
      <c r="B119" s="24" t="s">
        <v>395</v>
      </c>
      <c r="C119" s="47">
        <v>4.5</v>
      </c>
      <c r="D119" s="37">
        <v>2019</v>
      </c>
      <c r="E119" s="37" t="s">
        <v>33</v>
      </c>
      <c r="F119" s="24" t="s">
        <v>396</v>
      </c>
      <c r="G119" s="24" t="s">
        <v>397</v>
      </c>
      <c r="H119" s="24"/>
    </row>
    <row r="120" spans="1:8" ht="31" x14ac:dyDescent="0.35">
      <c r="A120" s="24" t="s">
        <v>343</v>
      </c>
      <c r="B120" s="24" t="s">
        <v>398</v>
      </c>
      <c r="C120" s="47">
        <v>1.65</v>
      </c>
      <c r="D120" s="37">
        <v>2019</v>
      </c>
      <c r="E120" s="37">
        <v>2023</v>
      </c>
      <c r="F120" s="24" t="s">
        <v>399</v>
      </c>
      <c r="G120" s="24" t="s">
        <v>400</v>
      </c>
      <c r="H120" s="24"/>
    </row>
    <row r="121" spans="1:8" x14ac:dyDescent="0.35">
      <c r="A121" s="24" t="s">
        <v>343</v>
      </c>
      <c r="B121" s="24" t="s">
        <v>401</v>
      </c>
      <c r="C121" s="47">
        <v>2.5299999999999998</v>
      </c>
      <c r="D121" s="37">
        <v>2021</v>
      </c>
      <c r="E121" s="37">
        <v>2024</v>
      </c>
      <c r="F121" s="24" t="s">
        <v>402</v>
      </c>
      <c r="G121" s="24" t="s">
        <v>403</v>
      </c>
      <c r="H121" s="24"/>
    </row>
    <row r="122" spans="1:8" ht="31" x14ac:dyDescent="0.35">
      <c r="A122" s="24" t="s">
        <v>343</v>
      </c>
      <c r="B122" s="24" t="s">
        <v>404</v>
      </c>
      <c r="C122" s="47">
        <v>6.92</v>
      </c>
      <c r="D122" s="37">
        <v>2019</v>
      </c>
      <c r="E122" s="37">
        <v>2023</v>
      </c>
      <c r="F122" s="24" t="s">
        <v>405</v>
      </c>
      <c r="G122" s="24" t="s">
        <v>406</v>
      </c>
      <c r="H122" s="24"/>
    </row>
    <row r="123" spans="1:8" ht="62" x14ac:dyDescent="0.35">
      <c r="A123" s="24" t="s">
        <v>343</v>
      </c>
      <c r="B123" s="24" t="s">
        <v>407</v>
      </c>
      <c r="C123" s="47">
        <v>2.31</v>
      </c>
      <c r="D123" s="37">
        <v>2019</v>
      </c>
      <c r="E123" s="37">
        <v>2024</v>
      </c>
      <c r="F123" s="24" t="s">
        <v>408</v>
      </c>
      <c r="G123" s="24" t="s">
        <v>409</v>
      </c>
      <c r="H123" s="24"/>
    </row>
    <row r="124" spans="1:8" ht="31" x14ac:dyDescent="0.35">
      <c r="A124" s="24" t="s">
        <v>343</v>
      </c>
      <c r="B124" s="24" t="s">
        <v>410</v>
      </c>
      <c r="C124" s="47">
        <v>1.84</v>
      </c>
      <c r="D124" s="37">
        <v>2019</v>
      </c>
      <c r="E124" s="37">
        <v>2023</v>
      </c>
      <c r="F124" s="24" t="s">
        <v>411</v>
      </c>
      <c r="G124" s="24" t="s">
        <v>400</v>
      </c>
      <c r="H124" s="24"/>
    </row>
    <row r="125" spans="1:8" ht="31" x14ac:dyDescent="0.35">
      <c r="A125" s="24" t="s">
        <v>343</v>
      </c>
      <c r="B125" s="24" t="s">
        <v>412</v>
      </c>
      <c r="C125" s="47">
        <v>6.66</v>
      </c>
      <c r="D125" s="37">
        <v>2022</v>
      </c>
      <c r="E125" s="37">
        <v>2024</v>
      </c>
      <c r="F125" s="24" t="s">
        <v>413</v>
      </c>
      <c r="G125" s="24" t="s">
        <v>414</v>
      </c>
      <c r="H125" s="24"/>
    </row>
    <row r="126" spans="1:8" ht="31" x14ac:dyDescent="0.35">
      <c r="A126" s="24" t="s">
        <v>343</v>
      </c>
      <c r="B126" s="24" t="s">
        <v>415</v>
      </c>
      <c r="C126" s="47">
        <v>16.16</v>
      </c>
      <c r="D126" s="37">
        <v>2022</v>
      </c>
      <c r="E126" s="37">
        <v>2024</v>
      </c>
      <c r="F126" s="24" t="s">
        <v>416</v>
      </c>
      <c r="G126" s="24" t="s">
        <v>417</v>
      </c>
      <c r="H126" s="24"/>
    </row>
    <row r="127" spans="1:8" ht="31" x14ac:dyDescent="0.35">
      <c r="A127" s="24" t="s">
        <v>343</v>
      </c>
      <c r="B127" s="24" t="s">
        <v>418</v>
      </c>
      <c r="C127" s="47">
        <v>15</v>
      </c>
      <c r="D127" s="37">
        <v>2023</v>
      </c>
      <c r="E127" s="37" t="s">
        <v>33</v>
      </c>
      <c r="F127" s="24" t="s">
        <v>419</v>
      </c>
      <c r="G127" s="24" t="s">
        <v>420</v>
      </c>
      <c r="H127" s="24"/>
    </row>
    <row r="128" spans="1:8" ht="31" x14ac:dyDescent="0.35">
      <c r="A128" s="24" t="s">
        <v>343</v>
      </c>
      <c r="B128" s="24" t="s">
        <v>421</v>
      </c>
      <c r="C128" s="47">
        <v>2.34</v>
      </c>
      <c r="D128" s="37">
        <v>2020</v>
      </c>
      <c r="E128" s="37" t="s">
        <v>33</v>
      </c>
      <c r="F128" s="24" t="s">
        <v>422</v>
      </c>
      <c r="G128" s="24" t="s">
        <v>420</v>
      </c>
      <c r="H128" s="24"/>
    </row>
    <row r="129" spans="1:8" ht="77.5" x14ac:dyDescent="0.35">
      <c r="A129" s="46" t="s">
        <v>166</v>
      </c>
      <c r="B129" s="46" t="s">
        <v>1178</v>
      </c>
      <c r="C129" s="46" t="s">
        <v>1179</v>
      </c>
      <c r="D129" s="46" t="s">
        <v>3</v>
      </c>
      <c r="E129" s="46" t="s">
        <v>4</v>
      </c>
      <c r="F129" s="46" t="s">
        <v>5</v>
      </c>
      <c r="G129" s="46" t="s">
        <v>6</v>
      </c>
      <c r="H129" s="24"/>
    </row>
    <row r="130" spans="1:8" ht="62" x14ac:dyDescent="0.35">
      <c r="A130" s="31" t="s">
        <v>1031</v>
      </c>
      <c r="B130" s="24" t="s">
        <v>1177</v>
      </c>
      <c r="C130" s="96">
        <f>51.94</f>
        <v>51.94</v>
      </c>
      <c r="D130" s="32">
        <v>2020</v>
      </c>
      <c r="E130" s="32">
        <v>2028</v>
      </c>
      <c r="F130" s="24" t="s">
        <v>1352</v>
      </c>
      <c r="G130" s="24" t="s">
        <v>1032</v>
      </c>
      <c r="H130" s="24"/>
    </row>
    <row r="131" spans="1:8" ht="31" x14ac:dyDescent="0.35">
      <c r="A131" s="31" t="s">
        <v>1031</v>
      </c>
      <c r="B131" s="24" t="s">
        <v>1033</v>
      </c>
      <c r="C131" s="96">
        <v>8.09</v>
      </c>
      <c r="D131" s="32">
        <v>2022</v>
      </c>
      <c r="E131" s="32" t="s">
        <v>33</v>
      </c>
      <c r="F131" s="24" t="s">
        <v>1034</v>
      </c>
      <c r="G131" s="24" t="s">
        <v>357</v>
      </c>
      <c r="H131" s="24"/>
    </row>
    <row r="132" spans="1:8" ht="46.5" x14ac:dyDescent="0.35">
      <c r="A132" s="31" t="s">
        <v>1031</v>
      </c>
      <c r="B132" s="24" t="s">
        <v>1035</v>
      </c>
      <c r="C132" s="96">
        <v>6.09</v>
      </c>
      <c r="D132" s="32">
        <v>2022</v>
      </c>
      <c r="E132" s="32" t="s">
        <v>33</v>
      </c>
      <c r="F132" s="24" t="s">
        <v>1036</v>
      </c>
      <c r="G132" s="24" t="s">
        <v>1037</v>
      </c>
      <c r="H132" s="24"/>
    </row>
    <row r="133" spans="1:8" x14ac:dyDescent="0.35">
      <c r="A133" s="31" t="s">
        <v>1031</v>
      </c>
      <c r="B133" s="24" t="s">
        <v>1038</v>
      </c>
      <c r="C133" s="96">
        <v>1.3</v>
      </c>
      <c r="D133" s="32">
        <v>2022</v>
      </c>
      <c r="E133" s="32" t="s">
        <v>33</v>
      </c>
      <c r="F133" s="24" t="s">
        <v>1039</v>
      </c>
      <c r="G133" s="24" t="s">
        <v>357</v>
      </c>
      <c r="H133" s="24"/>
    </row>
    <row r="134" spans="1:8" ht="31" x14ac:dyDescent="0.35">
      <c r="A134" s="31" t="s">
        <v>1031</v>
      </c>
      <c r="B134" s="24" t="s">
        <v>1040</v>
      </c>
      <c r="C134" s="96">
        <v>27.5</v>
      </c>
      <c r="D134" s="32">
        <v>2020</v>
      </c>
      <c r="E134" s="32">
        <v>2023</v>
      </c>
      <c r="F134" s="69" t="s">
        <v>1041</v>
      </c>
      <c r="G134" s="69" t="s">
        <v>1042</v>
      </c>
      <c r="H134" s="24"/>
    </row>
    <row r="135" spans="1:8" ht="31" x14ac:dyDescent="0.35">
      <c r="A135" s="31" t="s">
        <v>1031</v>
      </c>
      <c r="B135" s="24" t="s">
        <v>1043</v>
      </c>
      <c r="C135" s="96">
        <v>31.25</v>
      </c>
      <c r="D135" s="32">
        <v>2022</v>
      </c>
      <c r="E135" s="32" t="s">
        <v>33</v>
      </c>
      <c r="F135" s="69" t="s">
        <v>1044</v>
      </c>
      <c r="G135" s="69" t="s">
        <v>1045</v>
      </c>
      <c r="H135" s="24"/>
    </row>
    <row r="136" spans="1:8" ht="31" x14ac:dyDescent="0.35">
      <c r="A136" s="31" t="s">
        <v>1031</v>
      </c>
      <c r="B136" s="24" t="s">
        <v>1046</v>
      </c>
      <c r="C136" s="96">
        <v>18.149999999999999</v>
      </c>
      <c r="D136" s="32">
        <v>2022</v>
      </c>
      <c r="E136" s="32" t="s">
        <v>33</v>
      </c>
      <c r="F136" s="69" t="s">
        <v>1047</v>
      </c>
      <c r="G136" s="69" t="s">
        <v>1045</v>
      </c>
      <c r="H136" s="24"/>
    </row>
    <row r="137" spans="1:8" ht="31" x14ac:dyDescent="0.35">
      <c r="A137" s="31" t="s">
        <v>1031</v>
      </c>
      <c r="B137" s="24" t="s">
        <v>1048</v>
      </c>
      <c r="C137" s="96">
        <v>31.2</v>
      </c>
      <c r="D137" s="32">
        <v>2022</v>
      </c>
      <c r="E137" s="32" t="s">
        <v>33</v>
      </c>
      <c r="F137" s="24" t="s">
        <v>1049</v>
      </c>
      <c r="G137" s="24" t="s">
        <v>357</v>
      </c>
      <c r="H137" s="24"/>
    </row>
    <row r="138" spans="1:8" ht="31" x14ac:dyDescent="0.35">
      <c r="A138" s="31" t="s">
        <v>1031</v>
      </c>
      <c r="B138" s="24" t="s">
        <v>1050</v>
      </c>
      <c r="C138" s="96">
        <v>23.3</v>
      </c>
      <c r="D138" s="32">
        <v>2022</v>
      </c>
      <c r="E138" s="32" t="s">
        <v>33</v>
      </c>
      <c r="F138" s="24" t="s">
        <v>1051</v>
      </c>
      <c r="G138" s="24" t="s">
        <v>357</v>
      </c>
      <c r="H138" s="24"/>
    </row>
    <row r="139" spans="1:8" ht="46.5" x14ac:dyDescent="0.35">
      <c r="A139" s="31" t="s">
        <v>1031</v>
      </c>
      <c r="B139" s="24" t="s">
        <v>1052</v>
      </c>
      <c r="C139" s="96">
        <v>4.5999999999999996</v>
      </c>
      <c r="D139" s="32">
        <v>2022</v>
      </c>
      <c r="E139" s="32" t="s">
        <v>1053</v>
      </c>
      <c r="F139" s="24" t="s">
        <v>1054</v>
      </c>
      <c r="G139" s="24" t="s">
        <v>1055</v>
      </c>
      <c r="H139" s="24"/>
    </row>
    <row r="140" spans="1:8" ht="31" x14ac:dyDescent="0.35">
      <c r="A140" s="31" t="s">
        <v>1031</v>
      </c>
      <c r="B140" s="24" t="s">
        <v>1056</v>
      </c>
      <c r="C140" s="96">
        <v>20.49</v>
      </c>
      <c r="D140" s="32">
        <v>2018</v>
      </c>
      <c r="E140" s="32">
        <v>2023</v>
      </c>
      <c r="F140" s="24" t="s">
        <v>1057</v>
      </c>
      <c r="G140" s="24" t="s">
        <v>1058</v>
      </c>
      <c r="H140" s="24"/>
    </row>
    <row r="141" spans="1:8" ht="31" x14ac:dyDescent="0.35">
      <c r="A141" s="31" t="s">
        <v>1031</v>
      </c>
      <c r="B141" s="24" t="s">
        <v>1059</v>
      </c>
      <c r="C141" s="96">
        <v>13.2</v>
      </c>
      <c r="D141" s="32">
        <v>2018</v>
      </c>
      <c r="E141" s="32">
        <v>2023</v>
      </c>
      <c r="F141" s="24" t="s">
        <v>1060</v>
      </c>
      <c r="G141" s="24" t="s">
        <v>1061</v>
      </c>
      <c r="H141" s="24"/>
    </row>
    <row r="142" spans="1:8" ht="31" x14ac:dyDescent="0.35">
      <c r="A142" s="31" t="s">
        <v>1031</v>
      </c>
      <c r="B142" s="24" t="s">
        <v>1062</v>
      </c>
      <c r="C142" s="96">
        <v>2.34</v>
      </c>
      <c r="D142" s="32">
        <v>2018</v>
      </c>
      <c r="E142" s="32">
        <v>2023</v>
      </c>
      <c r="F142" s="24" t="s">
        <v>1063</v>
      </c>
      <c r="G142" s="24" t="s">
        <v>1064</v>
      </c>
      <c r="H142" s="24"/>
    </row>
    <row r="143" spans="1:8" ht="31" x14ac:dyDescent="0.35">
      <c r="A143" s="31" t="s">
        <v>1031</v>
      </c>
      <c r="B143" s="24" t="s">
        <v>1065</v>
      </c>
      <c r="C143" s="96">
        <v>2.2000000000000002</v>
      </c>
      <c r="D143" s="32">
        <v>2023</v>
      </c>
      <c r="E143" s="32">
        <v>2025</v>
      </c>
      <c r="F143" s="24" t="s">
        <v>1066</v>
      </c>
      <c r="G143" s="24" t="s">
        <v>1067</v>
      </c>
      <c r="H143" s="24"/>
    </row>
    <row r="144" spans="1:8" x14ac:dyDescent="0.35">
      <c r="A144" s="31" t="s">
        <v>1031</v>
      </c>
      <c r="B144" s="24" t="s">
        <v>1068</v>
      </c>
      <c r="C144" s="96">
        <v>1.36</v>
      </c>
      <c r="D144" s="32">
        <v>2023</v>
      </c>
      <c r="E144" s="32">
        <v>2024</v>
      </c>
      <c r="F144" s="24" t="s">
        <v>1066</v>
      </c>
      <c r="G144" s="24" t="s">
        <v>1069</v>
      </c>
      <c r="H144" s="24"/>
    </row>
    <row r="145" spans="1:8" x14ac:dyDescent="0.35">
      <c r="A145" s="31" t="s">
        <v>1031</v>
      </c>
      <c r="B145" s="24" t="s">
        <v>1070</v>
      </c>
      <c r="C145" s="96">
        <v>3.34</v>
      </c>
      <c r="D145" s="32">
        <v>2021</v>
      </c>
      <c r="E145" s="32" t="s">
        <v>33</v>
      </c>
      <c r="F145" s="24" t="s">
        <v>1071</v>
      </c>
      <c r="G145" s="24" t="s">
        <v>1072</v>
      </c>
      <c r="H145" s="24"/>
    </row>
    <row r="146" spans="1:8" ht="77.5" x14ac:dyDescent="0.35">
      <c r="A146" s="46" t="s">
        <v>166</v>
      </c>
      <c r="B146" s="46" t="s">
        <v>1178</v>
      </c>
      <c r="C146" s="46" t="s">
        <v>1179</v>
      </c>
      <c r="D146" s="46" t="s">
        <v>3</v>
      </c>
      <c r="E146" s="46" t="s">
        <v>4</v>
      </c>
      <c r="F146" s="46" t="s">
        <v>5</v>
      </c>
      <c r="G146" s="46" t="s">
        <v>6</v>
      </c>
      <c r="H146" s="24"/>
    </row>
    <row r="147" spans="1:8" ht="46.5" x14ac:dyDescent="0.35">
      <c r="A147" s="24" t="s">
        <v>423</v>
      </c>
      <c r="B147" s="24" t="s">
        <v>424</v>
      </c>
      <c r="C147" s="47">
        <v>6</v>
      </c>
      <c r="D147" s="37">
        <v>2022</v>
      </c>
      <c r="E147" s="37">
        <v>2025</v>
      </c>
      <c r="F147" s="24" t="s">
        <v>425</v>
      </c>
      <c r="G147" s="24" t="s">
        <v>426</v>
      </c>
      <c r="H147" s="24"/>
    </row>
    <row r="148" spans="1:8" ht="31" x14ac:dyDescent="0.35">
      <c r="A148" s="24" t="s">
        <v>423</v>
      </c>
      <c r="B148" s="24" t="s">
        <v>424</v>
      </c>
      <c r="C148" s="47">
        <v>2.64</v>
      </c>
      <c r="D148" s="37">
        <v>2022</v>
      </c>
      <c r="E148" s="37">
        <v>2023</v>
      </c>
      <c r="F148" s="24" t="s">
        <v>427</v>
      </c>
      <c r="G148" s="24" t="s">
        <v>428</v>
      </c>
      <c r="H148" s="24"/>
    </row>
    <row r="149" spans="1:8" ht="31" x14ac:dyDescent="0.35">
      <c r="A149" s="24" t="s">
        <v>423</v>
      </c>
      <c r="B149" s="24" t="s">
        <v>429</v>
      </c>
      <c r="C149" s="47">
        <v>4.2</v>
      </c>
      <c r="D149" s="37">
        <v>2020</v>
      </c>
      <c r="E149" s="37">
        <v>2022</v>
      </c>
      <c r="F149" s="24" t="s">
        <v>430</v>
      </c>
      <c r="G149" s="24" t="s">
        <v>431</v>
      </c>
      <c r="H149" s="24"/>
    </row>
    <row r="150" spans="1:8" ht="31" x14ac:dyDescent="0.35">
      <c r="A150" s="24" t="s">
        <v>423</v>
      </c>
      <c r="B150" s="24" t="s">
        <v>432</v>
      </c>
      <c r="C150" s="47">
        <v>2</v>
      </c>
      <c r="D150" s="37">
        <v>2022</v>
      </c>
      <c r="E150" s="37">
        <v>2025</v>
      </c>
      <c r="F150" s="24" t="s">
        <v>433</v>
      </c>
      <c r="G150" s="24" t="s">
        <v>434</v>
      </c>
      <c r="H150" s="24"/>
    </row>
    <row r="151" spans="1:8" ht="31" x14ac:dyDescent="0.35">
      <c r="A151" s="24" t="s">
        <v>423</v>
      </c>
      <c r="B151" s="24" t="s">
        <v>435</v>
      </c>
      <c r="C151" s="47">
        <v>17</v>
      </c>
      <c r="D151" s="37">
        <v>2021</v>
      </c>
      <c r="E151" s="37">
        <v>2023</v>
      </c>
      <c r="F151" s="24" t="s">
        <v>436</v>
      </c>
      <c r="G151" s="24" t="s">
        <v>437</v>
      </c>
      <c r="H151" s="24"/>
    </row>
    <row r="152" spans="1:8" x14ac:dyDescent="0.35">
      <c r="A152" s="24" t="s">
        <v>423</v>
      </c>
      <c r="B152" s="24" t="s">
        <v>438</v>
      </c>
      <c r="C152" s="47">
        <v>38</v>
      </c>
      <c r="D152" s="37">
        <v>2022</v>
      </c>
      <c r="E152" s="37">
        <v>2024</v>
      </c>
      <c r="F152" s="24" t="s">
        <v>439</v>
      </c>
      <c r="G152" s="24" t="s">
        <v>440</v>
      </c>
      <c r="H152" s="24"/>
    </row>
    <row r="153" spans="1:8" x14ac:dyDescent="0.35">
      <c r="A153" s="24" t="s">
        <v>423</v>
      </c>
      <c r="B153" s="24" t="s">
        <v>441</v>
      </c>
      <c r="C153" s="47">
        <v>5.3</v>
      </c>
      <c r="D153" s="37">
        <v>2020</v>
      </c>
      <c r="E153" s="37">
        <v>2022</v>
      </c>
      <c r="F153" s="24" t="s">
        <v>442</v>
      </c>
      <c r="G153" s="24" t="s">
        <v>443</v>
      </c>
      <c r="H153" s="24"/>
    </row>
    <row r="154" spans="1:8" ht="31" x14ac:dyDescent="0.35">
      <c r="A154" s="24" t="s">
        <v>423</v>
      </c>
      <c r="B154" s="24" t="s">
        <v>1177</v>
      </c>
      <c r="C154" s="47">
        <v>85.4</v>
      </c>
      <c r="D154" s="37">
        <v>2019</v>
      </c>
      <c r="E154" s="37">
        <v>2024</v>
      </c>
      <c r="F154" s="24" t="s">
        <v>444</v>
      </c>
      <c r="G154" s="24" t="s">
        <v>443</v>
      </c>
      <c r="H154" s="24"/>
    </row>
    <row r="155" spans="1:8" ht="31" x14ac:dyDescent="0.35">
      <c r="A155" s="24" t="s">
        <v>423</v>
      </c>
      <c r="B155" s="24" t="s">
        <v>445</v>
      </c>
      <c r="C155" s="47">
        <v>5.2</v>
      </c>
      <c r="D155" s="37">
        <v>2022</v>
      </c>
      <c r="E155" s="37">
        <v>2023</v>
      </c>
      <c r="F155" s="24" t="s">
        <v>446</v>
      </c>
      <c r="G155" s="24" t="s">
        <v>447</v>
      </c>
      <c r="H155" s="24"/>
    </row>
    <row r="156" spans="1:8" x14ac:dyDescent="0.35">
      <c r="A156" s="24" t="s">
        <v>423</v>
      </c>
      <c r="B156" s="24" t="s">
        <v>448</v>
      </c>
      <c r="C156" s="47">
        <v>4.8</v>
      </c>
      <c r="D156" s="37">
        <v>2021</v>
      </c>
      <c r="E156" s="37">
        <v>2023</v>
      </c>
      <c r="F156" s="24" t="s">
        <v>449</v>
      </c>
      <c r="G156" s="24" t="s">
        <v>450</v>
      </c>
      <c r="H156" s="24"/>
    </row>
    <row r="157" spans="1:8" ht="31" x14ac:dyDescent="0.35">
      <c r="A157" s="24" t="s">
        <v>423</v>
      </c>
      <c r="B157" s="24" t="s">
        <v>451</v>
      </c>
      <c r="C157" s="47">
        <v>10.3</v>
      </c>
      <c r="D157" s="37">
        <v>2024</v>
      </c>
      <c r="E157" s="37">
        <v>2026</v>
      </c>
      <c r="F157" s="24" t="s">
        <v>452</v>
      </c>
      <c r="G157" s="24" t="s">
        <v>453</v>
      </c>
      <c r="H157" s="24"/>
    </row>
    <row r="158" spans="1:8" x14ac:dyDescent="0.35">
      <c r="A158" s="24" t="s">
        <v>423</v>
      </c>
      <c r="B158" s="24" t="s">
        <v>454</v>
      </c>
      <c r="C158" s="47">
        <v>2.7</v>
      </c>
      <c r="D158" s="37">
        <v>2022</v>
      </c>
      <c r="E158" s="37">
        <v>2024</v>
      </c>
      <c r="F158" s="24" t="s">
        <v>455</v>
      </c>
      <c r="G158" s="24" t="s">
        <v>456</v>
      </c>
      <c r="H158" s="24"/>
    </row>
    <row r="159" spans="1:8" ht="77.5" x14ac:dyDescent="0.35">
      <c r="A159" s="46" t="s">
        <v>166</v>
      </c>
      <c r="B159" s="46" t="s">
        <v>1178</v>
      </c>
      <c r="C159" s="46" t="s">
        <v>1179</v>
      </c>
      <c r="D159" s="46" t="s">
        <v>3</v>
      </c>
      <c r="E159" s="46" t="s">
        <v>4</v>
      </c>
      <c r="F159" s="46" t="s">
        <v>5</v>
      </c>
      <c r="G159" s="46" t="s">
        <v>6</v>
      </c>
      <c r="H159" s="24"/>
    </row>
    <row r="160" spans="1:8" ht="46.5" x14ac:dyDescent="0.35">
      <c r="A160" s="24" t="s">
        <v>457</v>
      </c>
      <c r="B160" s="24" t="s">
        <v>1177</v>
      </c>
      <c r="C160" s="47">
        <v>21.13</v>
      </c>
      <c r="D160" s="37">
        <v>2022</v>
      </c>
      <c r="E160" s="37">
        <v>2025</v>
      </c>
      <c r="F160" s="24" t="s">
        <v>458</v>
      </c>
      <c r="G160" s="24" t="s">
        <v>1325</v>
      </c>
      <c r="H160" s="24"/>
    </row>
    <row r="161" spans="1:8" ht="46.5" x14ac:dyDescent="0.35">
      <c r="A161" s="24" t="s">
        <v>457</v>
      </c>
      <c r="B161" s="24" t="s">
        <v>459</v>
      </c>
      <c r="C161" s="47">
        <v>26.27</v>
      </c>
      <c r="D161" s="37">
        <v>2022</v>
      </c>
      <c r="E161" s="37">
        <v>2025</v>
      </c>
      <c r="F161" s="24" t="s">
        <v>460</v>
      </c>
      <c r="G161" s="24" t="s">
        <v>461</v>
      </c>
      <c r="H161" s="24"/>
    </row>
    <row r="162" spans="1:8" ht="46.5" x14ac:dyDescent="0.35">
      <c r="A162" s="24" t="s">
        <v>457</v>
      </c>
      <c r="B162" s="24" t="s">
        <v>462</v>
      </c>
      <c r="C162" s="47">
        <v>4.62</v>
      </c>
      <c r="D162" s="37">
        <v>2022</v>
      </c>
      <c r="E162" s="37">
        <v>2025</v>
      </c>
      <c r="F162" s="24" t="s">
        <v>463</v>
      </c>
      <c r="G162" s="24" t="s">
        <v>357</v>
      </c>
      <c r="H162" s="24"/>
    </row>
    <row r="163" spans="1:8" x14ac:dyDescent="0.35">
      <c r="A163" s="24" t="s">
        <v>457</v>
      </c>
      <c r="B163" s="24" t="s">
        <v>464</v>
      </c>
      <c r="C163" s="47">
        <v>2.5</v>
      </c>
      <c r="D163" s="37">
        <v>2022</v>
      </c>
      <c r="E163" s="37">
        <v>2025</v>
      </c>
      <c r="F163" s="24" t="s">
        <v>465</v>
      </c>
      <c r="G163" s="24" t="s">
        <v>357</v>
      </c>
      <c r="H163" s="24"/>
    </row>
    <row r="164" spans="1:8" ht="31" x14ac:dyDescent="0.35">
      <c r="A164" s="24" t="s">
        <v>457</v>
      </c>
      <c r="B164" s="24" t="s">
        <v>466</v>
      </c>
      <c r="C164" s="47">
        <v>3.5</v>
      </c>
      <c r="D164" s="37">
        <v>2022</v>
      </c>
      <c r="E164" s="37">
        <v>2025</v>
      </c>
      <c r="F164" s="24" t="s">
        <v>467</v>
      </c>
      <c r="G164" s="24" t="s">
        <v>468</v>
      </c>
      <c r="H164" s="24"/>
    </row>
    <row r="165" spans="1:8" ht="31" x14ac:dyDescent="0.35">
      <c r="A165" s="24" t="s">
        <v>457</v>
      </c>
      <c r="B165" s="24" t="s">
        <v>469</v>
      </c>
      <c r="C165" s="47">
        <v>8.42</v>
      </c>
      <c r="D165" s="37">
        <v>2022</v>
      </c>
      <c r="E165" s="37">
        <v>2025</v>
      </c>
      <c r="F165" s="24" t="s">
        <v>470</v>
      </c>
      <c r="G165" s="24" t="s">
        <v>357</v>
      </c>
      <c r="H165" s="24"/>
    </row>
    <row r="166" spans="1:8" ht="31" x14ac:dyDescent="0.35">
      <c r="A166" s="24" t="s">
        <v>457</v>
      </c>
      <c r="B166" s="24" t="s">
        <v>471</v>
      </c>
      <c r="C166" s="47">
        <v>2.08</v>
      </c>
      <c r="D166" s="37">
        <v>2022</v>
      </c>
      <c r="E166" s="37">
        <v>2025</v>
      </c>
      <c r="F166" s="24" t="s">
        <v>472</v>
      </c>
      <c r="G166" s="24" t="s">
        <v>357</v>
      </c>
      <c r="H166" s="24"/>
    </row>
    <row r="167" spans="1:8" ht="77.5" x14ac:dyDescent="0.35">
      <c r="A167" s="46" t="s">
        <v>166</v>
      </c>
      <c r="B167" s="46" t="s">
        <v>1178</v>
      </c>
      <c r="C167" s="46" t="s">
        <v>1179</v>
      </c>
      <c r="D167" s="46" t="s">
        <v>3</v>
      </c>
      <c r="E167" s="46" t="s">
        <v>4</v>
      </c>
      <c r="F167" s="46" t="s">
        <v>5</v>
      </c>
      <c r="G167" s="46" t="s">
        <v>6</v>
      </c>
      <c r="H167" s="24"/>
    </row>
    <row r="168" spans="1:8" ht="46.5" x14ac:dyDescent="0.35">
      <c r="A168" s="24" t="s">
        <v>473</v>
      </c>
      <c r="B168" s="24" t="s">
        <v>1195</v>
      </c>
      <c r="C168" s="47">
        <v>33.729999999999997</v>
      </c>
      <c r="D168" s="37">
        <v>2013</v>
      </c>
      <c r="E168" s="37">
        <v>2024</v>
      </c>
      <c r="F168" s="24" t="s">
        <v>474</v>
      </c>
      <c r="G168" s="24" t="s">
        <v>1320</v>
      </c>
      <c r="H168" s="24"/>
    </row>
    <row r="169" spans="1:8" ht="31" x14ac:dyDescent="0.35">
      <c r="A169" s="24" t="s">
        <v>473</v>
      </c>
      <c r="B169" s="24" t="s">
        <v>1177</v>
      </c>
      <c r="C169" s="47">
        <v>19.28</v>
      </c>
      <c r="D169" s="37">
        <v>2018</v>
      </c>
      <c r="E169" s="37">
        <v>2028</v>
      </c>
      <c r="F169" s="24" t="s">
        <v>475</v>
      </c>
      <c r="G169" s="24" t="s">
        <v>1353</v>
      </c>
      <c r="H169" s="24"/>
    </row>
    <row r="170" spans="1:8" ht="46.5" x14ac:dyDescent="0.35">
      <c r="A170" s="24" t="s">
        <v>473</v>
      </c>
      <c r="B170" s="24" t="s">
        <v>476</v>
      </c>
      <c r="C170" s="47">
        <v>18.78</v>
      </c>
      <c r="D170" s="37" t="s">
        <v>33</v>
      </c>
      <c r="E170" s="37" t="s">
        <v>33</v>
      </c>
      <c r="F170" s="24" t="s">
        <v>477</v>
      </c>
      <c r="G170" s="24" t="s">
        <v>1354</v>
      </c>
      <c r="H170" s="24"/>
    </row>
    <row r="171" spans="1:8" ht="31" x14ac:dyDescent="0.35">
      <c r="A171" s="24" t="s">
        <v>473</v>
      </c>
      <c r="B171" s="24" t="s">
        <v>478</v>
      </c>
      <c r="C171" s="47">
        <v>2.78</v>
      </c>
      <c r="D171" s="37">
        <v>2020</v>
      </c>
      <c r="E171" s="37">
        <v>2022</v>
      </c>
      <c r="F171" s="24" t="s">
        <v>479</v>
      </c>
      <c r="G171" s="24" t="s">
        <v>480</v>
      </c>
      <c r="H171" s="24"/>
    </row>
    <row r="172" spans="1:8" ht="31" x14ac:dyDescent="0.35">
      <c r="A172" s="24" t="s">
        <v>473</v>
      </c>
      <c r="B172" s="24" t="s">
        <v>481</v>
      </c>
      <c r="C172" s="47">
        <v>2.6</v>
      </c>
      <c r="D172" s="37">
        <v>2019</v>
      </c>
      <c r="E172" s="37">
        <v>2022</v>
      </c>
      <c r="F172" s="24" t="s">
        <v>482</v>
      </c>
      <c r="G172" s="24" t="s">
        <v>483</v>
      </c>
      <c r="H172" s="24"/>
    </row>
    <row r="173" spans="1:8" ht="46.5" x14ac:dyDescent="0.35">
      <c r="A173" s="24" t="s">
        <v>473</v>
      </c>
      <c r="B173" s="24" t="s">
        <v>484</v>
      </c>
      <c r="C173" s="47">
        <v>2</v>
      </c>
      <c r="D173" s="37">
        <v>2021</v>
      </c>
      <c r="E173" s="37">
        <v>2023</v>
      </c>
      <c r="F173" s="24" t="s">
        <v>485</v>
      </c>
      <c r="G173" s="24" t="s">
        <v>486</v>
      </c>
      <c r="H173" s="24"/>
    </row>
    <row r="174" spans="1:8" ht="31" x14ac:dyDescent="0.35">
      <c r="A174" s="24" t="s">
        <v>473</v>
      </c>
      <c r="B174" s="24" t="s">
        <v>487</v>
      </c>
      <c r="C174" s="47">
        <v>5.4</v>
      </c>
      <c r="D174" s="37">
        <v>2022</v>
      </c>
      <c r="E174" s="37">
        <v>2023</v>
      </c>
      <c r="F174" s="24" t="s">
        <v>488</v>
      </c>
      <c r="G174" s="24" t="s">
        <v>1355</v>
      </c>
      <c r="H174" s="24"/>
    </row>
    <row r="175" spans="1:8" ht="31" x14ac:dyDescent="0.35">
      <c r="A175" s="24" t="s">
        <v>473</v>
      </c>
      <c r="B175" s="24" t="s">
        <v>489</v>
      </c>
      <c r="C175" s="47">
        <v>3.18</v>
      </c>
      <c r="D175" s="37">
        <v>2022</v>
      </c>
      <c r="E175" s="37">
        <v>2024</v>
      </c>
      <c r="F175" s="24" t="s">
        <v>490</v>
      </c>
      <c r="G175" s="24" t="s">
        <v>491</v>
      </c>
      <c r="H175" s="24"/>
    </row>
    <row r="176" spans="1:8" x14ac:dyDescent="0.35">
      <c r="A176" s="24" t="s">
        <v>473</v>
      </c>
      <c r="B176" s="24" t="s">
        <v>492</v>
      </c>
      <c r="C176" s="47">
        <v>3</v>
      </c>
      <c r="D176" s="37">
        <v>2021</v>
      </c>
      <c r="E176" s="37">
        <v>2023</v>
      </c>
      <c r="F176" s="24" t="s">
        <v>493</v>
      </c>
      <c r="G176" s="24" t="s">
        <v>494</v>
      </c>
      <c r="H176" s="24"/>
    </row>
    <row r="177" spans="1:8" ht="77.5" x14ac:dyDescent="0.35">
      <c r="A177" s="46" t="s">
        <v>166</v>
      </c>
      <c r="B177" s="46" t="s">
        <v>1178</v>
      </c>
      <c r="C177" s="46" t="s">
        <v>1179</v>
      </c>
      <c r="D177" s="46" t="s">
        <v>3</v>
      </c>
      <c r="E177" s="46" t="s">
        <v>4</v>
      </c>
      <c r="F177" s="46" t="s">
        <v>5</v>
      </c>
      <c r="G177" s="46" t="s">
        <v>6</v>
      </c>
      <c r="H177" s="24"/>
    </row>
    <row r="178" spans="1:8" ht="31" x14ac:dyDescent="0.35">
      <c r="A178" s="24" t="s">
        <v>495</v>
      </c>
      <c r="B178" s="24" t="s">
        <v>1319</v>
      </c>
      <c r="C178" s="47">
        <v>96.37</v>
      </c>
      <c r="D178" s="37">
        <v>2020</v>
      </c>
      <c r="E178" s="37">
        <v>2027</v>
      </c>
      <c r="F178" s="24" t="s">
        <v>1356</v>
      </c>
      <c r="G178" s="24" t="s">
        <v>497</v>
      </c>
      <c r="H178" s="24"/>
    </row>
    <row r="179" spans="1:8" x14ac:dyDescent="0.35">
      <c r="A179" s="24" t="s">
        <v>495</v>
      </c>
      <c r="B179" s="24" t="s">
        <v>498</v>
      </c>
      <c r="C179" s="47">
        <v>13.15</v>
      </c>
      <c r="D179" s="37">
        <v>2014</v>
      </c>
      <c r="E179" s="37">
        <v>2023</v>
      </c>
      <c r="F179" s="24" t="s">
        <v>496</v>
      </c>
      <c r="G179" s="24" t="s">
        <v>497</v>
      </c>
      <c r="H179" s="24"/>
    </row>
    <row r="180" spans="1:8" x14ac:dyDescent="0.35">
      <c r="A180" s="24" t="s">
        <v>495</v>
      </c>
      <c r="B180" s="24" t="s">
        <v>499</v>
      </c>
      <c r="C180" s="47">
        <v>14.4</v>
      </c>
      <c r="D180" s="37">
        <v>2022</v>
      </c>
      <c r="E180" s="37">
        <v>2026</v>
      </c>
      <c r="F180" s="24" t="s">
        <v>500</v>
      </c>
      <c r="G180" s="24" t="s">
        <v>501</v>
      </c>
      <c r="H180" s="24"/>
    </row>
    <row r="181" spans="1:8" x14ac:dyDescent="0.35">
      <c r="A181" s="24" t="s">
        <v>495</v>
      </c>
      <c r="B181" s="24" t="s">
        <v>502</v>
      </c>
      <c r="C181" s="47">
        <v>3.79</v>
      </c>
      <c r="D181" s="37">
        <v>2022</v>
      </c>
      <c r="E181" s="37">
        <v>2026</v>
      </c>
      <c r="F181" s="24" t="s">
        <v>503</v>
      </c>
      <c r="G181" s="24" t="s">
        <v>501</v>
      </c>
      <c r="H181" s="24"/>
    </row>
    <row r="182" spans="1:8" ht="31" x14ac:dyDescent="0.35">
      <c r="A182" s="24" t="s">
        <v>495</v>
      </c>
      <c r="B182" s="24" t="s">
        <v>504</v>
      </c>
      <c r="C182" s="47">
        <v>11.35</v>
      </c>
      <c r="D182" s="37">
        <v>2022</v>
      </c>
      <c r="E182" s="37">
        <v>2026</v>
      </c>
      <c r="F182" s="24" t="s">
        <v>505</v>
      </c>
      <c r="G182" s="24" t="s">
        <v>497</v>
      </c>
      <c r="H182" s="24"/>
    </row>
    <row r="183" spans="1:8" x14ac:dyDescent="0.35">
      <c r="A183" s="24" t="s">
        <v>495</v>
      </c>
      <c r="B183" s="24" t="s">
        <v>506</v>
      </c>
      <c r="C183" s="47">
        <v>14.88</v>
      </c>
      <c r="D183" s="37">
        <v>2020</v>
      </c>
      <c r="E183" s="37">
        <v>2024</v>
      </c>
      <c r="F183" s="24" t="s">
        <v>496</v>
      </c>
      <c r="G183" s="24" t="s">
        <v>501</v>
      </c>
      <c r="H183" s="24"/>
    </row>
    <row r="184" spans="1:8" x14ac:dyDescent="0.35">
      <c r="A184" s="24" t="s">
        <v>495</v>
      </c>
      <c r="B184" s="24" t="s">
        <v>507</v>
      </c>
      <c r="C184" s="47">
        <v>12.83</v>
      </c>
      <c r="D184" s="37">
        <v>2019</v>
      </c>
      <c r="E184" s="37">
        <v>2023</v>
      </c>
      <c r="F184" s="24" t="s">
        <v>508</v>
      </c>
      <c r="G184" s="24" t="s">
        <v>497</v>
      </c>
      <c r="H184" s="24"/>
    </row>
    <row r="185" spans="1:8" x14ac:dyDescent="0.35">
      <c r="A185" s="24" t="s">
        <v>495</v>
      </c>
      <c r="B185" s="24" t="s">
        <v>509</v>
      </c>
      <c r="C185" s="47">
        <v>15.32</v>
      </c>
      <c r="D185" s="37">
        <v>2022</v>
      </c>
      <c r="E185" s="37">
        <v>2026</v>
      </c>
      <c r="F185" s="24" t="s">
        <v>503</v>
      </c>
      <c r="G185" s="24" t="s">
        <v>501</v>
      </c>
      <c r="H185" s="24"/>
    </row>
    <row r="186" spans="1:8" x14ac:dyDescent="0.35">
      <c r="A186" s="24" t="s">
        <v>495</v>
      </c>
      <c r="B186" s="24" t="s">
        <v>510</v>
      </c>
      <c r="C186" s="47">
        <v>2.0699999999999998</v>
      </c>
      <c r="D186" s="37">
        <v>2022</v>
      </c>
      <c r="E186" s="37">
        <v>2026</v>
      </c>
      <c r="F186" s="24" t="s">
        <v>503</v>
      </c>
      <c r="G186" s="24" t="s">
        <v>501</v>
      </c>
      <c r="H186" s="24"/>
    </row>
    <row r="187" spans="1:8" ht="77.5" x14ac:dyDescent="0.35">
      <c r="A187" s="46" t="s">
        <v>166</v>
      </c>
      <c r="B187" s="46" t="s">
        <v>1178</v>
      </c>
      <c r="C187" s="46" t="s">
        <v>1179</v>
      </c>
      <c r="D187" s="46" t="s">
        <v>3</v>
      </c>
      <c r="E187" s="46" t="s">
        <v>4</v>
      </c>
      <c r="F187" s="46" t="s">
        <v>5</v>
      </c>
      <c r="G187" s="46" t="s">
        <v>6</v>
      </c>
      <c r="H187" s="24"/>
    </row>
    <row r="188" spans="1:8" ht="62" x14ac:dyDescent="0.35">
      <c r="A188" s="24" t="s">
        <v>511</v>
      </c>
      <c r="B188" s="24" t="s">
        <v>1197</v>
      </c>
      <c r="C188" s="47">
        <v>69.3</v>
      </c>
      <c r="D188" s="37">
        <v>2022</v>
      </c>
      <c r="E188" s="37">
        <v>2024</v>
      </c>
      <c r="F188" s="24" t="s">
        <v>512</v>
      </c>
      <c r="G188" s="24" t="s">
        <v>513</v>
      </c>
      <c r="H188" s="24"/>
    </row>
    <row r="189" spans="1:8" ht="62" x14ac:dyDescent="0.35">
      <c r="A189" s="24" t="s">
        <v>511</v>
      </c>
      <c r="B189" s="24" t="s">
        <v>514</v>
      </c>
      <c r="C189" s="47">
        <v>19.22</v>
      </c>
      <c r="D189" s="37">
        <v>2022</v>
      </c>
      <c r="E189" s="37">
        <v>2026</v>
      </c>
      <c r="F189" s="24" t="s">
        <v>515</v>
      </c>
      <c r="G189" s="24" t="s">
        <v>516</v>
      </c>
      <c r="H189" s="24"/>
    </row>
    <row r="190" spans="1:8" ht="62" x14ac:dyDescent="0.35">
      <c r="A190" s="24" t="s">
        <v>511</v>
      </c>
      <c r="B190" s="24" t="s">
        <v>517</v>
      </c>
      <c r="C190" s="47">
        <v>5.98</v>
      </c>
      <c r="D190" s="37">
        <v>2021</v>
      </c>
      <c r="E190" s="37">
        <v>2023</v>
      </c>
      <c r="F190" s="24" t="s">
        <v>518</v>
      </c>
      <c r="G190" s="24" t="s">
        <v>519</v>
      </c>
      <c r="H190" s="24"/>
    </row>
    <row r="191" spans="1:8" x14ac:dyDescent="0.35">
      <c r="A191" s="24" t="s">
        <v>511</v>
      </c>
      <c r="B191" s="24" t="s">
        <v>520</v>
      </c>
      <c r="C191" s="47">
        <v>3.1</v>
      </c>
      <c r="D191" s="37">
        <v>2020</v>
      </c>
      <c r="E191" s="37">
        <v>2027</v>
      </c>
      <c r="F191" s="24" t="s">
        <v>521</v>
      </c>
      <c r="G191" s="24" t="s">
        <v>522</v>
      </c>
      <c r="H191" s="24"/>
    </row>
    <row r="192" spans="1:8" ht="31" x14ac:dyDescent="0.35">
      <c r="A192" s="24" t="s">
        <v>511</v>
      </c>
      <c r="B192" s="24" t="s">
        <v>523</v>
      </c>
      <c r="C192" s="47">
        <v>1.89</v>
      </c>
      <c r="D192" s="37">
        <v>2022</v>
      </c>
      <c r="E192" s="37" t="s">
        <v>524</v>
      </c>
      <c r="F192" s="24" t="s">
        <v>525</v>
      </c>
      <c r="G192" s="24" t="s">
        <v>526</v>
      </c>
      <c r="H192" s="24"/>
    </row>
    <row r="193" spans="1:8" ht="46.5" x14ac:dyDescent="0.35">
      <c r="A193" s="24" t="s">
        <v>511</v>
      </c>
      <c r="B193" s="24" t="s">
        <v>527</v>
      </c>
      <c r="C193" s="47">
        <v>1.1499999999999999</v>
      </c>
      <c r="D193" s="37">
        <v>2022</v>
      </c>
      <c r="E193" s="37" t="s">
        <v>33</v>
      </c>
      <c r="F193" s="24" t="s">
        <v>528</v>
      </c>
      <c r="G193" s="24" t="s">
        <v>529</v>
      </c>
      <c r="H193" s="24"/>
    </row>
    <row r="194" spans="1:8" ht="77.5" x14ac:dyDescent="0.35">
      <c r="A194" s="46" t="s">
        <v>166</v>
      </c>
      <c r="B194" s="46" t="s">
        <v>1178</v>
      </c>
      <c r="C194" s="46" t="s">
        <v>1179</v>
      </c>
      <c r="D194" s="46" t="s">
        <v>3</v>
      </c>
      <c r="E194" s="46" t="s">
        <v>4</v>
      </c>
      <c r="F194" s="46" t="s">
        <v>5</v>
      </c>
      <c r="G194" s="46" t="s">
        <v>6</v>
      </c>
      <c r="H194" s="24"/>
    </row>
    <row r="195" spans="1:8" ht="62" x14ac:dyDescent="0.35">
      <c r="A195" s="24" t="s">
        <v>530</v>
      </c>
      <c r="B195" s="24" t="s">
        <v>531</v>
      </c>
      <c r="C195" s="47">
        <v>29.3</v>
      </c>
      <c r="D195" s="37">
        <v>2019</v>
      </c>
      <c r="E195" s="37">
        <v>2022</v>
      </c>
      <c r="F195" s="24" t="s">
        <v>1321</v>
      </c>
      <c r="G195" s="24" t="s">
        <v>532</v>
      </c>
      <c r="H195" s="24"/>
    </row>
    <row r="196" spans="1:8" ht="62" x14ac:dyDescent="0.35">
      <c r="A196" s="24" t="s">
        <v>530</v>
      </c>
      <c r="B196" s="24" t="s">
        <v>533</v>
      </c>
      <c r="C196" s="47">
        <v>11</v>
      </c>
      <c r="D196" s="37">
        <v>2019</v>
      </c>
      <c r="E196" s="37">
        <v>2022</v>
      </c>
      <c r="F196" s="24" t="s">
        <v>1322</v>
      </c>
      <c r="G196" s="24" t="s">
        <v>534</v>
      </c>
      <c r="H196" s="24"/>
    </row>
    <row r="197" spans="1:8" ht="155" x14ac:dyDescent="0.35">
      <c r="A197" s="24" t="s">
        <v>530</v>
      </c>
      <c r="B197" s="24" t="s">
        <v>535</v>
      </c>
      <c r="C197" s="47">
        <v>9</v>
      </c>
      <c r="D197" s="37">
        <v>2020</v>
      </c>
      <c r="E197" s="37">
        <v>2022</v>
      </c>
      <c r="F197" s="24" t="s">
        <v>1322</v>
      </c>
      <c r="G197" s="24" t="s">
        <v>536</v>
      </c>
      <c r="H197" s="24"/>
    </row>
    <row r="198" spans="1:8" ht="62" x14ac:dyDescent="0.35">
      <c r="A198" s="24" t="s">
        <v>530</v>
      </c>
      <c r="B198" s="24" t="s">
        <v>537</v>
      </c>
      <c r="C198" s="47">
        <v>22.7</v>
      </c>
      <c r="D198" s="37">
        <v>2022</v>
      </c>
      <c r="E198" s="37">
        <v>2024</v>
      </c>
      <c r="F198" s="24" t="s">
        <v>1196</v>
      </c>
      <c r="G198" s="24" t="s">
        <v>538</v>
      </c>
      <c r="H198" s="24"/>
    </row>
    <row r="199" spans="1:8" ht="77.5" x14ac:dyDescent="0.35">
      <c r="A199" s="24" t="s">
        <v>530</v>
      </c>
      <c r="B199" s="24" t="s">
        <v>539</v>
      </c>
      <c r="C199" s="47">
        <v>2.8</v>
      </c>
      <c r="D199" s="37">
        <v>2021</v>
      </c>
      <c r="E199" s="37">
        <v>2023</v>
      </c>
      <c r="F199" s="24" t="s">
        <v>503</v>
      </c>
      <c r="G199" s="24" t="s">
        <v>540</v>
      </c>
      <c r="H199" s="24"/>
    </row>
    <row r="200" spans="1:8" ht="46.5" x14ac:dyDescent="0.35">
      <c r="A200" s="24" t="s">
        <v>530</v>
      </c>
      <c r="B200" s="24" t="s">
        <v>541</v>
      </c>
      <c r="C200" s="47">
        <v>4.7</v>
      </c>
      <c r="D200" s="37">
        <v>2021</v>
      </c>
      <c r="E200" s="37">
        <v>2022</v>
      </c>
      <c r="F200" s="24" t="s">
        <v>542</v>
      </c>
      <c r="G200" s="24" t="s">
        <v>543</v>
      </c>
      <c r="H200" s="24"/>
    </row>
    <row r="201" spans="1:8" ht="31" x14ac:dyDescent="0.35">
      <c r="A201" s="24" t="s">
        <v>530</v>
      </c>
      <c r="B201" s="24" t="s">
        <v>544</v>
      </c>
      <c r="C201" s="47">
        <v>16.600000000000001</v>
      </c>
      <c r="D201" s="37">
        <v>2020</v>
      </c>
      <c r="E201" s="37">
        <v>2022</v>
      </c>
      <c r="F201" s="24" t="s">
        <v>545</v>
      </c>
      <c r="G201" s="24" t="s">
        <v>546</v>
      </c>
      <c r="H201" s="24"/>
    </row>
    <row r="202" spans="1:8" ht="62" x14ac:dyDescent="0.35">
      <c r="A202" s="24" t="s">
        <v>530</v>
      </c>
      <c r="B202" s="24" t="s">
        <v>547</v>
      </c>
      <c r="C202" s="47">
        <v>8.1999999999999993</v>
      </c>
      <c r="D202" s="37">
        <v>2019</v>
      </c>
      <c r="E202" s="37">
        <v>2022</v>
      </c>
      <c r="F202" s="24" t="s">
        <v>548</v>
      </c>
      <c r="G202" s="24" t="s">
        <v>549</v>
      </c>
      <c r="H202" s="24"/>
    </row>
    <row r="203" spans="1:8" ht="93" x14ac:dyDescent="0.35">
      <c r="A203" s="24" t="s">
        <v>530</v>
      </c>
      <c r="B203" s="24" t="s">
        <v>550</v>
      </c>
      <c r="C203" s="47">
        <v>6.4</v>
      </c>
      <c r="D203" s="37">
        <v>2020</v>
      </c>
      <c r="E203" s="37">
        <v>2023</v>
      </c>
      <c r="F203" s="24" t="s">
        <v>545</v>
      </c>
      <c r="G203" s="24" t="s">
        <v>551</v>
      </c>
      <c r="H203" s="24"/>
    </row>
    <row r="204" spans="1:8" ht="46.5" x14ac:dyDescent="0.35">
      <c r="A204" s="24" t="s">
        <v>530</v>
      </c>
      <c r="B204" s="24" t="s">
        <v>552</v>
      </c>
      <c r="C204" s="47">
        <v>8.5</v>
      </c>
      <c r="D204" s="37">
        <v>2020</v>
      </c>
      <c r="E204" s="37">
        <v>2022</v>
      </c>
      <c r="F204" s="24" t="s">
        <v>553</v>
      </c>
      <c r="G204" s="24" t="s">
        <v>554</v>
      </c>
      <c r="H204" s="24"/>
    </row>
    <row r="205" spans="1:8" ht="31" x14ac:dyDescent="0.35">
      <c r="A205" s="24" t="s">
        <v>530</v>
      </c>
      <c r="B205" s="24" t="s">
        <v>555</v>
      </c>
      <c r="C205" s="47">
        <v>20</v>
      </c>
      <c r="D205" s="37">
        <v>2022</v>
      </c>
      <c r="E205" s="37">
        <v>2024</v>
      </c>
      <c r="F205" s="24" t="s">
        <v>556</v>
      </c>
      <c r="G205" s="24" t="s">
        <v>557</v>
      </c>
      <c r="H205" s="24"/>
    </row>
    <row r="206" spans="1:8" ht="46.5" x14ac:dyDescent="0.35">
      <c r="A206" s="24" t="s">
        <v>530</v>
      </c>
      <c r="B206" s="24" t="s">
        <v>558</v>
      </c>
      <c r="C206" s="47">
        <v>17.2</v>
      </c>
      <c r="D206" s="37">
        <v>2022</v>
      </c>
      <c r="E206" s="37">
        <v>2025</v>
      </c>
      <c r="F206" s="24" t="s">
        <v>556</v>
      </c>
      <c r="G206" s="24" t="s">
        <v>559</v>
      </c>
      <c r="H206" s="24"/>
    </row>
    <row r="207" spans="1:8" ht="77.5" x14ac:dyDescent="0.35">
      <c r="A207" s="46" t="s">
        <v>166</v>
      </c>
      <c r="B207" s="46" t="s">
        <v>1178</v>
      </c>
      <c r="C207" s="46" t="s">
        <v>1179</v>
      </c>
      <c r="D207" s="46" t="s">
        <v>3</v>
      </c>
      <c r="E207" s="46" t="s">
        <v>4</v>
      </c>
      <c r="F207" s="46" t="s">
        <v>5</v>
      </c>
      <c r="G207" s="46" t="s">
        <v>6</v>
      </c>
      <c r="H207" s="24"/>
    </row>
    <row r="208" spans="1:8" ht="31" x14ac:dyDescent="0.35">
      <c r="A208" s="29" t="s">
        <v>1073</v>
      </c>
      <c r="B208" s="12" t="s">
        <v>1177</v>
      </c>
      <c r="C208" s="97">
        <v>98</v>
      </c>
      <c r="D208" s="33">
        <v>2018</v>
      </c>
      <c r="E208" s="33">
        <v>2028</v>
      </c>
      <c r="F208" s="29" t="s">
        <v>1074</v>
      </c>
      <c r="G208" s="13" t="s">
        <v>1075</v>
      </c>
      <c r="H208" s="24"/>
    </row>
    <row r="209" spans="1:8" x14ac:dyDescent="0.35">
      <c r="A209" s="29" t="s">
        <v>1073</v>
      </c>
      <c r="B209" s="12" t="s">
        <v>756</v>
      </c>
      <c r="C209" s="40">
        <v>5.8000004199999999</v>
      </c>
      <c r="D209" s="33">
        <v>2019</v>
      </c>
      <c r="E209" s="33">
        <v>2026</v>
      </c>
      <c r="F209" s="29" t="s">
        <v>1076</v>
      </c>
      <c r="G209" s="29" t="s">
        <v>1077</v>
      </c>
      <c r="H209" s="24"/>
    </row>
    <row r="210" spans="1:8" ht="62" x14ac:dyDescent="0.35">
      <c r="A210" s="29" t="s">
        <v>1073</v>
      </c>
      <c r="B210" s="12" t="s">
        <v>1078</v>
      </c>
      <c r="C210" s="40">
        <v>8.3819879999999998</v>
      </c>
      <c r="D210" s="34"/>
      <c r="E210" s="25" t="s">
        <v>33</v>
      </c>
      <c r="F210" s="29" t="s">
        <v>1079</v>
      </c>
      <c r="G210" s="29" t="s">
        <v>1080</v>
      </c>
      <c r="H210" s="24"/>
    </row>
    <row r="211" spans="1:8" ht="46.5" x14ac:dyDescent="0.35">
      <c r="A211" s="29" t="s">
        <v>1073</v>
      </c>
      <c r="B211" s="12" t="s">
        <v>1081</v>
      </c>
      <c r="C211" s="40">
        <v>7.94893041</v>
      </c>
      <c r="D211" s="34"/>
      <c r="E211" s="25" t="s">
        <v>33</v>
      </c>
      <c r="F211" s="29" t="s">
        <v>1082</v>
      </c>
      <c r="G211" s="29" t="s">
        <v>1083</v>
      </c>
      <c r="H211" s="24"/>
    </row>
    <row r="212" spans="1:8" ht="31" x14ac:dyDescent="0.35">
      <c r="A212" s="29" t="s">
        <v>1073</v>
      </c>
      <c r="B212" s="12" t="s">
        <v>1084</v>
      </c>
      <c r="C212" s="40">
        <v>11.187277059999998</v>
      </c>
      <c r="D212" s="33">
        <v>2018</v>
      </c>
      <c r="E212" s="33">
        <v>2023</v>
      </c>
      <c r="F212" s="29" t="s">
        <v>1085</v>
      </c>
      <c r="G212" s="29" t="s">
        <v>1086</v>
      </c>
      <c r="H212" s="24"/>
    </row>
    <row r="213" spans="1:8" ht="31" x14ac:dyDescent="0.35">
      <c r="A213" s="29" t="s">
        <v>1073</v>
      </c>
      <c r="B213" s="12" t="s">
        <v>1087</v>
      </c>
      <c r="C213" s="40">
        <v>2.9021657699999994</v>
      </c>
      <c r="D213" s="33">
        <v>2018</v>
      </c>
      <c r="E213" s="33">
        <v>2022</v>
      </c>
      <c r="F213" s="29" t="s">
        <v>503</v>
      </c>
      <c r="G213" s="29" t="s">
        <v>1088</v>
      </c>
      <c r="H213" s="24"/>
    </row>
    <row r="214" spans="1:8" ht="46.5" x14ac:dyDescent="0.35">
      <c r="A214" s="35" t="s">
        <v>1073</v>
      </c>
      <c r="B214" s="26" t="s">
        <v>174</v>
      </c>
      <c r="C214" s="41">
        <v>9.4022055000000009</v>
      </c>
      <c r="D214" s="32">
        <v>2017</v>
      </c>
      <c r="E214" s="32">
        <v>2028</v>
      </c>
      <c r="F214" s="27" t="s">
        <v>1089</v>
      </c>
      <c r="G214" s="27" t="s">
        <v>1090</v>
      </c>
      <c r="H214" s="24"/>
    </row>
    <row r="215" spans="1:8" x14ac:dyDescent="0.35">
      <c r="A215" s="35" t="s">
        <v>1073</v>
      </c>
      <c r="B215" s="12" t="s">
        <v>1091</v>
      </c>
      <c r="C215" s="41">
        <v>8.1999999999999993</v>
      </c>
      <c r="D215" s="32">
        <v>2018</v>
      </c>
      <c r="E215" s="32">
        <v>2023</v>
      </c>
      <c r="F215" s="29" t="s">
        <v>1092</v>
      </c>
      <c r="G215" s="26" t="s">
        <v>1093</v>
      </c>
      <c r="H215" s="24"/>
    </row>
    <row r="216" spans="1:8" ht="31" x14ac:dyDescent="0.35">
      <c r="A216" s="35" t="s">
        <v>1073</v>
      </c>
      <c r="B216" s="12" t="s">
        <v>1094</v>
      </c>
      <c r="C216" s="40">
        <v>2.7771630299999996</v>
      </c>
      <c r="D216" s="32">
        <v>2019</v>
      </c>
      <c r="E216" s="32">
        <v>2023</v>
      </c>
      <c r="F216" s="29" t="s">
        <v>1095</v>
      </c>
      <c r="G216" s="29" t="s">
        <v>1096</v>
      </c>
      <c r="H216" s="24"/>
    </row>
    <row r="217" spans="1:8" ht="77.5" x14ac:dyDescent="0.35">
      <c r="A217" s="46" t="s">
        <v>166</v>
      </c>
      <c r="B217" s="46" t="s">
        <v>1178</v>
      </c>
      <c r="C217" s="46" t="s">
        <v>1179</v>
      </c>
      <c r="D217" s="46" t="s">
        <v>3</v>
      </c>
      <c r="E217" s="46" t="s">
        <v>4</v>
      </c>
      <c r="F217" s="46" t="s">
        <v>5</v>
      </c>
      <c r="G217" s="46" t="s">
        <v>6</v>
      </c>
      <c r="H217" s="24"/>
    </row>
    <row r="218" spans="1:8" ht="93" x14ac:dyDescent="0.35">
      <c r="A218" s="24" t="s">
        <v>560</v>
      </c>
      <c r="B218" s="24" t="s">
        <v>1177</v>
      </c>
      <c r="C218" s="47">
        <v>106.4</v>
      </c>
      <c r="D218" s="37">
        <v>2018</v>
      </c>
      <c r="E218" s="37">
        <v>2025</v>
      </c>
      <c r="F218" s="24" t="s">
        <v>561</v>
      </c>
      <c r="G218" s="24" t="s">
        <v>562</v>
      </c>
      <c r="H218" s="24"/>
    </row>
    <row r="219" spans="1:8" ht="31" x14ac:dyDescent="0.35">
      <c r="A219" s="24" t="s">
        <v>560</v>
      </c>
      <c r="B219" s="24" t="s">
        <v>563</v>
      </c>
      <c r="C219" s="47">
        <v>6.65</v>
      </c>
      <c r="D219" s="37">
        <v>2021</v>
      </c>
      <c r="E219" s="37">
        <v>2023</v>
      </c>
      <c r="F219" s="24" t="s">
        <v>564</v>
      </c>
      <c r="G219" s="24" t="s">
        <v>565</v>
      </c>
      <c r="H219" s="24"/>
    </row>
    <row r="220" spans="1:8" ht="46.5" x14ac:dyDescent="0.35">
      <c r="A220" s="24" t="s">
        <v>560</v>
      </c>
      <c r="B220" s="24" t="s">
        <v>566</v>
      </c>
      <c r="C220" s="47">
        <v>4.5999999999999996</v>
      </c>
      <c r="D220" s="37">
        <v>2021</v>
      </c>
      <c r="E220" s="37">
        <v>2023</v>
      </c>
      <c r="F220" s="24" t="s">
        <v>567</v>
      </c>
      <c r="G220" s="24" t="s">
        <v>568</v>
      </c>
      <c r="H220" s="24"/>
    </row>
    <row r="221" spans="1:8" ht="31" x14ac:dyDescent="0.35">
      <c r="A221" s="24" t="s">
        <v>560</v>
      </c>
      <c r="B221" s="24" t="s">
        <v>569</v>
      </c>
      <c r="C221" s="47">
        <v>4.05</v>
      </c>
      <c r="D221" s="37">
        <v>2016</v>
      </c>
      <c r="E221" s="37">
        <v>2022</v>
      </c>
      <c r="F221" s="24" t="s">
        <v>570</v>
      </c>
      <c r="G221" s="24" t="s">
        <v>571</v>
      </c>
      <c r="H221" s="24"/>
    </row>
    <row r="222" spans="1:8" ht="46.5" x14ac:dyDescent="0.35">
      <c r="A222" s="24" t="s">
        <v>560</v>
      </c>
      <c r="B222" s="24" t="s">
        <v>572</v>
      </c>
      <c r="C222" s="47">
        <v>7.4</v>
      </c>
      <c r="D222" s="37">
        <v>2022</v>
      </c>
      <c r="E222" s="37">
        <v>2023</v>
      </c>
      <c r="F222" s="24" t="s">
        <v>573</v>
      </c>
      <c r="G222" s="24" t="s">
        <v>574</v>
      </c>
      <c r="H222" s="24"/>
    </row>
    <row r="223" spans="1:8" ht="31" x14ac:dyDescent="0.35">
      <c r="A223" s="24" t="s">
        <v>560</v>
      </c>
      <c r="B223" s="24" t="s">
        <v>575</v>
      </c>
      <c r="C223" s="47">
        <v>4.93</v>
      </c>
      <c r="D223" s="37">
        <v>2020</v>
      </c>
      <c r="E223" s="37">
        <v>2023</v>
      </c>
      <c r="F223" s="24" t="s">
        <v>576</v>
      </c>
      <c r="G223" s="24" t="s">
        <v>577</v>
      </c>
      <c r="H223" s="24"/>
    </row>
    <row r="224" spans="1:8" ht="46.5" x14ac:dyDescent="0.35">
      <c r="A224" s="24" t="s">
        <v>560</v>
      </c>
      <c r="B224" s="24" t="s">
        <v>578</v>
      </c>
      <c r="C224" s="47">
        <v>59.35</v>
      </c>
      <c r="D224" s="37">
        <v>2018</v>
      </c>
      <c r="E224" s="37">
        <v>2022</v>
      </c>
      <c r="F224" s="24" t="s">
        <v>579</v>
      </c>
      <c r="G224" s="24" t="s">
        <v>580</v>
      </c>
      <c r="H224" s="24"/>
    </row>
    <row r="225" spans="1:8" ht="46.5" x14ac:dyDescent="0.35">
      <c r="A225" s="24" t="s">
        <v>560</v>
      </c>
      <c r="B225" s="24" t="s">
        <v>581</v>
      </c>
      <c r="C225" s="47">
        <v>2.44</v>
      </c>
      <c r="D225" s="37">
        <v>2020</v>
      </c>
      <c r="E225" s="37">
        <v>2022</v>
      </c>
      <c r="F225" s="24" t="s">
        <v>582</v>
      </c>
      <c r="G225" s="24" t="s">
        <v>583</v>
      </c>
      <c r="H225" s="24"/>
    </row>
    <row r="226" spans="1:8" ht="31" x14ac:dyDescent="0.35">
      <c r="A226" s="24" t="s">
        <v>560</v>
      </c>
      <c r="B226" s="24" t="s">
        <v>584</v>
      </c>
      <c r="C226" s="47">
        <v>3.5</v>
      </c>
      <c r="D226" s="37">
        <v>2023</v>
      </c>
      <c r="E226" s="37">
        <v>2025</v>
      </c>
      <c r="F226" s="24" t="s">
        <v>585</v>
      </c>
      <c r="G226" s="24" t="s">
        <v>586</v>
      </c>
      <c r="H226" s="24"/>
    </row>
    <row r="227" spans="1:8" ht="62" x14ac:dyDescent="0.35">
      <c r="A227" s="24" t="s">
        <v>560</v>
      </c>
      <c r="B227" s="24" t="s">
        <v>587</v>
      </c>
      <c r="C227" s="47">
        <v>9.14</v>
      </c>
      <c r="D227" s="37">
        <v>2020</v>
      </c>
      <c r="E227" s="37">
        <v>2024</v>
      </c>
      <c r="F227" s="24" t="s">
        <v>588</v>
      </c>
      <c r="G227" s="24" t="s">
        <v>589</v>
      </c>
      <c r="H227" s="24"/>
    </row>
    <row r="228" spans="1:8" ht="46.5" x14ac:dyDescent="0.35">
      <c r="A228" s="24" t="s">
        <v>560</v>
      </c>
      <c r="B228" s="24" t="s">
        <v>590</v>
      </c>
      <c r="C228" s="47">
        <v>5.81</v>
      </c>
      <c r="D228" s="37">
        <v>2018</v>
      </c>
      <c r="E228" s="37">
        <v>2022</v>
      </c>
      <c r="F228" s="24" t="s">
        <v>591</v>
      </c>
      <c r="G228" s="24" t="s">
        <v>592</v>
      </c>
      <c r="H228" s="24"/>
    </row>
    <row r="229" spans="1:8" x14ac:dyDescent="0.35">
      <c r="A229" s="24" t="s">
        <v>560</v>
      </c>
      <c r="B229" s="24" t="s">
        <v>593</v>
      </c>
      <c r="C229" s="47">
        <v>15.09</v>
      </c>
      <c r="D229" s="37">
        <v>2020</v>
      </c>
      <c r="E229" s="37">
        <v>2024</v>
      </c>
      <c r="F229" s="24" t="s">
        <v>594</v>
      </c>
      <c r="G229" s="24" t="s">
        <v>595</v>
      </c>
      <c r="H229" s="24"/>
    </row>
    <row r="230" spans="1:8" x14ac:dyDescent="0.35">
      <c r="A230" s="24" t="s">
        <v>560</v>
      </c>
      <c r="B230" s="24" t="s">
        <v>596</v>
      </c>
      <c r="C230" s="47">
        <v>6</v>
      </c>
      <c r="D230" s="37">
        <v>2020</v>
      </c>
      <c r="E230" s="37">
        <v>2022</v>
      </c>
      <c r="F230" s="24" t="s">
        <v>597</v>
      </c>
      <c r="G230" s="24" t="s">
        <v>598</v>
      </c>
      <c r="H230" s="24"/>
    </row>
    <row r="231" spans="1:8" ht="31" x14ac:dyDescent="0.35">
      <c r="A231" s="24" t="s">
        <v>560</v>
      </c>
      <c r="B231" s="24" t="s">
        <v>599</v>
      </c>
      <c r="C231" s="47">
        <v>2.56</v>
      </c>
      <c r="D231" s="37">
        <v>2019</v>
      </c>
      <c r="E231" s="37">
        <v>2022</v>
      </c>
      <c r="F231" s="24" t="s">
        <v>600</v>
      </c>
      <c r="G231" s="24" t="s">
        <v>601</v>
      </c>
      <c r="H231" s="24"/>
    </row>
    <row r="232" spans="1:8" ht="31" x14ac:dyDescent="0.35">
      <c r="A232" s="24" t="s">
        <v>560</v>
      </c>
      <c r="B232" s="24" t="s">
        <v>602</v>
      </c>
      <c r="C232" s="47">
        <v>6.4</v>
      </c>
      <c r="D232" s="37">
        <v>2019</v>
      </c>
      <c r="E232" s="37">
        <v>2022</v>
      </c>
      <c r="F232" s="24" t="s">
        <v>603</v>
      </c>
      <c r="G232" s="24" t="s">
        <v>604</v>
      </c>
      <c r="H232" s="24"/>
    </row>
    <row r="233" spans="1:8" ht="31" x14ac:dyDescent="0.35">
      <c r="A233" s="24" t="s">
        <v>560</v>
      </c>
      <c r="B233" s="24" t="s">
        <v>605</v>
      </c>
      <c r="C233" s="47">
        <v>4.63</v>
      </c>
      <c r="D233" s="37">
        <v>2020</v>
      </c>
      <c r="E233" s="37">
        <v>2025</v>
      </c>
      <c r="F233" s="24" t="s">
        <v>606</v>
      </c>
      <c r="G233" s="24" t="s">
        <v>607</v>
      </c>
      <c r="H233" s="24"/>
    </row>
    <row r="234" spans="1:8" ht="31" x14ac:dyDescent="0.35">
      <c r="A234" s="24" t="s">
        <v>560</v>
      </c>
      <c r="B234" s="24" t="s">
        <v>608</v>
      </c>
      <c r="C234" s="47">
        <v>21.67</v>
      </c>
      <c r="D234" s="37">
        <v>2020</v>
      </c>
      <c r="E234" s="37">
        <v>2025</v>
      </c>
      <c r="F234" s="24" t="s">
        <v>609</v>
      </c>
      <c r="G234" s="24" t="s">
        <v>610</v>
      </c>
      <c r="H234" s="24"/>
    </row>
    <row r="235" spans="1:8" ht="77.5" x14ac:dyDescent="0.35">
      <c r="A235" s="46" t="s">
        <v>166</v>
      </c>
      <c r="B235" s="46" t="s">
        <v>1178</v>
      </c>
      <c r="C235" s="46" t="s">
        <v>1179</v>
      </c>
      <c r="D235" s="46" t="s">
        <v>3</v>
      </c>
      <c r="E235" s="46" t="s">
        <v>4</v>
      </c>
      <c r="F235" s="46" t="s">
        <v>5</v>
      </c>
      <c r="G235" s="46" t="s">
        <v>6</v>
      </c>
      <c r="H235" s="24"/>
    </row>
    <row r="236" spans="1:8" ht="31" x14ac:dyDescent="0.35">
      <c r="A236" s="24" t="s">
        <v>611</v>
      </c>
      <c r="B236" s="24" t="s">
        <v>1195</v>
      </c>
      <c r="C236" s="47">
        <v>67.569999999999993</v>
      </c>
      <c r="D236" s="37">
        <v>2013</v>
      </c>
      <c r="E236" s="37">
        <v>2022</v>
      </c>
      <c r="F236" s="24" t="s">
        <v>612</v>
      </c>
      <c r="G236" s="24" t="s">
        <v>357</v>
      </c>
      <c r="H236" s="24"/>
    </row>
    <row r="237" spans="1:8" ht="31" x14ac:dyDescent="0.35">
      <c r="A237" s="24" t="s">
        <v>611</v>
      </c>
      <c r="B237" s="24" t="s">
        <v>1177</v>
      </c>
      <c r="C237" s="47">
        <v>113</v>
      </c>
      <c r="D237" s="37">
        <v>2019</v>
      </c>
      <c r="E237" s="37">
        <v>2025</v>
      </c>
      <c r="F237" s="24" t="s">
        <v>613</v>
      </c>
      <c r="G237" s="24" t="s">
        <v>614</v>
      </c>
      <c r="H237" s="24"/>
    </row>
    <row r="238" spans="1:8" x14ac:dyDescent="0.35">
      <c r="A238" s="24" t="s">
        <v>611</v>
      </c>
      <c r="B238" s="24" t="s">
        <v>615</v>
      </c>
      <c r="C238" s="47">
        <v>18.5</v>
      </c>
      <c r="D238" s="37">
        <v>2018</v>
      </c>
      <c r="E238" s="37">
        <v>2030</v>
      </c>
      <c r="F238" s="24" t="s">
        <v>616</v>
      </c>
      <c r="G238" s="24" t="s">
        <v>357</v>
      </c>
      <c r="H238" s="24"/>
    </row>
    <row r="239" spans="1:8" x14ac:dyDescent="0.35">
      <c r="A239" s="24" t="s">
        <v>611</v>
      </c>
      <c r="B239" s="24" t="s">
        <v>617</v>
      </c>
      <c r="C239" s="47">
        <v>41.85</v>
      </c>
      <c r="D239" s="37">
        <v>2018</v>
      </c>
      <c r="E239" s="37">
        <v>2030</v>
      </c>
      <c r="F239" s="24" t="s">
        <v>616</v>
      </c>
      <c r="G239" s="24" t="s">
        <v>357</v>
      </c>
      <c r="H239" s="24"/>
    </row>
    <row r="240" spans="1:8" x14ac:dyDescent="0.35">
      <c r="A240" s="24" t="s">
        <v>611</v>
      </c>
      <c r="B240" s="24" t="s">
        <v>618</v>
      </c>
      <c r="C240" s="47">
        <v>54.4</v>
      </c>
      <c r="D240" s="37">
        <v>2018</v>
      </c>
      <c r="E240" s="37">
        <v>2030</v>
      </c>
      <c r="F240" s="24" t="s">
        <v>616</v>
      </c>
      <c r="G240" s="24" t="s">
        <v>1357</v>
      </c>
      <c r="H240" s="24"/>
    </row>
    <row r="241" spans="1:8" x14ac:dyDescent="0.35">
      <c r="A241" s="24" t="s">
        <v>611</v>
      </c>
      <c r="B241" s="24" t="s">
        <v>619</v>
      </c>
      <c r="C241" s="47">
        <v>7.67</v>
      </c>
      <c r="D241" s="37">
        <v>2018</v>
      </c>
      <c r="E241" s="37">
        <v>2030</v>
      </c>
      <c r="F241" s="24" t="s">
        <v>620</v>
      </c>
      <c r="G241" s="24" t="s">
        <v>621</v>
      </c>
      <c r="H241" s="24"/>
    </row>
    <row r="242" spans="1:8" ht="31" x14ac:dyDescent="0.35">
      <c r="A242" s="24" t="s">
        <v>611</v>
      </c>
      <c r="B242" s="24" t="s">
        <v>622</v>
      </c>
      <c r="C242" s="47">
        <v>15.23</v>
      </c>
      <c r="D242" s="37">
        <v>2018</v>
      </c>
      <c r="E242" s="37">
        <v>2030</v>
      </c>
      <c r="F242" s="24" t="s">
        <v>623</v>
      </c>
      <c r="G242" s="24" t="s">
        <v>357</v>
      </c>
      <c r="H242" s="24"/>
    </row>
    <row r="243" spans="1:8" x14ac:dyDescent="0.35">
      <c r="A243" s="24" t="s">
        <v>611</v>
      </c>
      <c r="B243" s="24" t="s">
        <v>575</v>
      </c>
      <c r="C243" s="47">
        <v>45.95</v>
      </c>
      <c r="D243" s="37">
        <v>2018</v>
      </c>
      <c r="E243" s="37">
        <v>2030</v>
      </c>
      <c r="F243" s="24" t="s">
        <v>624</v>
      </c>
      <c r="G243" s="24" t="s">
        <v>357</v>
      </c>
      <c r="H243" s="24"/>
    </row>
    <row r="244" spans="1:8" ht="46.5" x14ac:dyDescent="0.35">
      <c r="A244" s="24" t="s">
        <v>611</v>
      </c>
      <c r="B244" s="24" t="s">
        <v>625</v>
      </c>
      <c r="C244" s="47">
        <v>112.49</v>
      </c>
      <c r="D244" s="37">
        <v>2018</v>
      </c>
      <c r="E244" s="37">
        <v>2030</v>
      </c>
      <c r="F244" s="24" t="s">
        <v>626</v>
      </c>
      <c r="G244" s="24" t="s">
        <v>627</v>
      </c>
      <c r="H244" s="24"/>
    </row>
    <row r="245" spans="1:8" x14ac:dyDescent="0.35">
      <c r="A245" s="24" t="s">
        <v>611</v>
      </c>
      <c r="B245" s="24" t="s">
        <v>628</v>
      </c>
      <c r="C245" s="47">
        <v>37.159999999999997</v>
      </c>
      <c r="D245" s="37">
        <v>2018</v>
      </c>
      <c r="E245" s="37">
        <v>2030</v>
      </c>
      <c r="F245" s="24" t="s">
        <v>629</v>
      </c>
      <c r="G245" s="24" t="s">
        <v>1358</v>
      </c>
      <c r="H245" s="24"/>
    </row>
    <row r="246" spans="1:8" ht="31" x14ac:dyDescent="0.35">
      <c r="A246" s="24" t="s">
        <v>611</v>
      </c>
      <c r="B246" s="24" t="s">
        <v>630</v>
      </c>
      <c r="C246" s="47">
        <v>68.83</v>
      </c>
      <c r="D246" s="37">
        <v>2018</v>
      </c>
      <c r="E246" s="37">
        <v>2030</v>
      </c>
      <c r="F246" s="24" t="s">
        <v>631</v>
      </c>
      <c r="G246" s="24" t="s">
        <v>632</v>
      </c>
      <c r="H246" s="24"/>
    </row>
    <row r="247" spans="1:8" ht="31" x14ac:dyDescent="0.35">
      <c r="A247" s="24" t="s">
        <v>611</v>
      </c>
      <c r="B247" s="24" t="s">
        <v>633</v>
      </c>
      <c r="C247" s="47">
        <v>9.0299999999999994</v>
      </c>
      <c r="D247" s="37">
        <v>2018</v>
      </c>
      <c r="E247" s="37">
        <v>2030</v>
      </c>
      <c r="F247" s="24" t="s">
        <v>503</v>
      </c>
      <c r="G247" s="24" t="s">
        <v>634</v>
      </c>
      <c r="H247" s="24"/>
    </row>
    <row r="248" spans="1:8" x14ac:dyDescent="0.35">
      <c r="A248" s="24" t="s">
        <v>611</v>
      </c>
      <c r="B248" s="24" t="s">
        <v>635</v>
      </c>
      <c r="C248" s="47">
        <v>4.88</v>
      </c>
      <c r="D248" s="37">
        <v>2018</v>
      </c>
      <c r="E248" s="37">
        <v>2030</v>
      </c>
      <c r="F248" s="24" t="s">
        <v>616</v>
      </c>
      <c r="G248" s="24" t="s">
        <v>636</v>
      </c>
      <c r="H248" s="24"/>
    </row>
    <row r="249" spans="1:8" ht="31" x14ac:dyDescent="0.35">
      <c r="A249" s="24" t="s">
        <v>611</v>
      </c>
      <c r="B249" s="24" t="s">
        <v>69</v>
      </c>
      <c r="C249" s="47">
        <v>5.7</v>
      </c>
      <c r="D249" s="37">
        <v>2018</v>
      </c>
      <c r="E249" s="37">
        <v>2030</v>
      </c>
      <c r="F249" s="24" t="s">
        <v>637</v>
      </c>
      <c r="G249" s="24" t="s">
        <v>638</v>
      </c>
      <c r="H249" s="24"/>
    </row>
    <row r="250" spans="1:8" ht="77.5" x14ac:dyDescent="0.35">
      <c r="A250" s="46" t="s">
        <v>166</v>
      </c>
      <c r="B250" s="46" t="s">
        <v>1178</v>
      </c>
      <c r="C250" s="46" t="s">
        <v>1179</v>
      </c>
      <c r="D250" s="46" t="s">
        <v>3</v>
      </c>
      <c r="E250" s="46" t="s">
        <v>4</v>
      </c>
      <c r="F250" s="46" t="s">
        <v>5</v>
      </c>
      <c r="G250" s="46" t="s">
        <v>6</v>
      </c>
      <c r="H250" s="24"/>
    </row>
    <row r="251" spans="1:8" ht="46.5" x14ac:dyDescent="0.35">
      <c r="A251" s="24" t="s">
        <v>639</v>
      </c>
      <c r="B251" s="24" t="s">
        <v>640</v>
      </c>
      <c r="C251" s="47">
        <v>2.34</v>
      </c>
      <c r="D251" s="37">
        <v>2021</v>
      </c>
      <c r="E251" s="37">
        <v>2024</v>
      </c>
      <c r="F251" s="24" t="s">
        <v>641</v>
      </c>
      <c r="G251" s="24" t="s">
        <v>642</v>
      </c>
      <c r="H251" s="24"/>
    </row>
    <row r="252" spans="1:8" ht="31" x14ac:dyDescent="0.35">
      <c r="A252" s="24" t="s">
        <v>639</v>
      </c>
      <c r="B252" s="24" t="s">
        <v>643</v>
      </c>
      <c r="C252" s="47">
        <v>2.38</v>
      </c>
      <c r="D252" s="37">
        <v>2021</v>
      </c>
      <c r="E252" s="37">
        <v>2022</v>
      </c>
      <c r="F252" s="24" t="s">
        <v>644</v>
      </c>
      <c r="G252" s="24" t="s">
        <v>1359</v>
      </c>
      <c r="H252" s="24"/>
    </row>
    <row r="253" spans="1:8" ht="31" x14ac:dyDescent="0.35">
      <c r="A253" s="24" t="s">
        <v>639</v>
      </c>
      <c r="B253" s="24" t="s">
        <v>645</v>
      </c>
      <c r="C253" s="47">
        <v>4.97</v>
      </c>
      <c r="D253" s="37">
        <v>2019</v>
      </c>
      <c r="E253" s="37">
        <v>2023</v>
      </c>
      <c r="F253" s="24" t="s">
        <v>646</v>
      </c>
      <c r="G253" s="24" t="s">
        <v>647</v>
      </c>
      <c r="H253" s="24"/>
    </row>
    <row r="254" spans="1:8" ht="31" x14ac:dyDescent="0.35">
      <c r="A254" s="24" t="s">
        <v>639</v>
      </c>
      <c r="B254" s="24" t="s">
        <v>648</v>
      </c>
      <c r="C254" s="47">
        <v>7.72</v>
      </c>
      <c r="D254" s="37">
        <v>2021</v>
      </c>
      <c r="E254" s="37">
        <v>2023</v>
      </c>
      <c r="F254" s="24" t="s">
        <v>649</v>
      </c>
      <c r="G254" s="24" t="s">
        <v>650</v>
      </c>
      <c r="H254" s="24"/>
    </row>
    <row r="255" spans="1:8" ht="46.5" x14ac:dyDescent="0.35">
      <c r="A255" s="24" t="s">
        <v>639</v>
      </c>
      <c r="B255" s="24" t="s">
        <v>651</v>
      </c>
      <c r="C255" s="47">
        <v>12.13</v>
      </c>
      <c r="D255" s="37">
        <v>2020</v>
      </c>
      <c r="E255" s="37">
        <v>2024</v>
      </c>
      <c r="F255" s="24" t="s">
        <v>652</v>
      </c>
      <c r="G255" s="24" t="s">
        <v>653</v>
      </c>
      <c r="H255" s="24"/>
    </row>
    <row r="256" spans="1:8" ht="31" x14ac:dyDescent="0.35">
      <c r="A256" s="24" t="s">
        <v>639</v>
      </c>
      <c r="B256" s="24" t="s">
        <v>654</v>
      </c>
      <c r="C256" s="47">
        <v>2.68</v>
      </c>
      <c r="D256" s="37">
        <v>2020</v>
      </c>
      <c r="E256" s="37">
        <v>2023</v>
      </c>
      <c r="F256" s="24" t="s">
        <v>655</v>
      </c>
      <c r="G256" s="24" t="s">
        <v>656</v>
      </c>
      <c r="H256" s="24"/>
    </row>
    <row r="257" spans="1:8" ht="46.5" x14ac:dyDescent="0.35">
      <c r="A257" s="24" t="s">
        <v>639</v>
      </c>
      <c r="B257" s="24" t="s">
        <v>657</v>
      </c>
      <c r="C257" s="47">
        <v>8.8000000000000007</v>
      </c>
      <c r="D257" s="37">
        <v>2020</v>
      </c>
      <c r="E257" s="37">
        <v>2022</v>
      </c>
      <c r="F257" s="24" t="s">
        <v>658</v>
      </c>
      <c r="G257" s="24" t="s">
        <v>659</v>
      </c>
      <c r="H257" s="24"/>
    </row>
    <row r="258" spans="1:8" ht="31" x14ac:dyDescent="0.35">
      <c r="A258" s="24" t="s">
        <v>639</v>
      </c>
      <c r="B258" s="24" t="s">
        <v>660</v>
      </c>
      <c r="C258" s="47">
        <v>2.81</v>
      </c>
      <c r="D258" s="37">
        <v>2022</v>
      </c>
      <c r="E258" s="37">
        <v>2023</v>
      </c>
      <c r="F258" s="24" t="s">
        <v>661</v>
      </c>
      <c r="G258" s="24" t="s">
        <v>662</v>
      </c>
      <c r="H258" s="24"/>
    </row>
    <row r="259" spans="1:8" ht="46.5" x14ac:dyDescent="0.35">
      <c r="A259" s="24" t="s">
        <v>639</v>
      </c>
      <c r="B259" s="24" t="s">
        <v>663</v>
      </c>
      <c r="C259" s="47">
        <v>15.01</v>
      </c>
      <c r="D259" s="37">
        <v>2020</v>
      </c>
      <c r="E259" s="37">
        <v>2024</v>
      </c>
      <c r="F259" s="24" t="s">
        <v>664</v>
      </c>
      <c r="G259" s="24" t="s">
        <v>665</v>
      </c>
      <c r="H259" s="24"/>
    </row>
    <row r="260" spans="1:8" ht="62" x14ac:dyDescent="0.35">
      <c r="A260" s="24" t="s">
        <v>639</v>
      </c>
      <c r="B260" s="24" t="s">
        <v>666</v>
      </c>
      <c r="C260" s="47">
        <v>20.21</v>
      </c>
      <c r="D260" s="37">
        <v>2020</v>
      </c>
      <c r="E260" s="37">
        <v>2024</v>
      </c>
      <c r="F260" s="24" t="s">
        <v>667</v>
      </c>
      <c r="G260" s="24" t="s">
        <v>668</v>
      </c>
      <c r="H260" s="24"/>
    </row>
    <row r="261" spans="1:8" ht="46.5" x14ac:dyDescent="0.35">
      <c r="A261" s="24" t="s">
        <v>639</v>
      </c>
      <c r="B261" s="24" t="s">
        <v>669</v>
      </c>
      <c r="C261" s="47">
        <v>2.1800000000000002</v>
      </c>
      <c r="D261" s="37">
        <v>2021</v>
      </c>
      <c r="E261" s="37">
        <v>2023</v>
      </c>
      <c r="F261" s="24" t="s">
        <v>1338</v>
      </c>
      <c r="G261" s="24" t="s">
        <v>670</v>
      </c>
      <c r="H261" s="24"/>
    </row>
    <row r="262" spans="1:8" ht="46.5" x14ac:dyDescent="0.35">
      <c r="A262" s="24" t="s">
        <v>639</v>
      </c>
      <c r="B262" s="24" t="s">
        <v>671</v>
      </c>
      <c r="C262" s="47">
        <v>5.66</v>
      </c>
      <c r="D262" s="37">
        <v>2021</v>
      </c>
      <c r="E262" s="37">
        <v>2023</v>
      </c>
      <c r="F262" s="24" t="s">
        <v>1337</v>
      </c>
      <c r="G262" s="24" t="s">
        <v>672</v>
      </c>
      <c r="H262" s="24"/>
    </row>
    <row r="263" spans="1:8" ht="46.5" x14ac:dyDescent="0.35">
      <c r="A263" s="24" t="s">
        <v>639</v>
      </c>
      <c r="B263" s="24" t="s">
        <v>673</v>
      </c>
      <c r="C263" s="47">
        <v>32.380000000000003</v>
      </c>
      <c r="D263" s="37">
        <v>2020</v>
      </c>
      <c r="E263" s="37">
        <v>2024</v>
      </c>
      <c r="F263" s="24" t="s">
        <v>1336</v>
      </c>
      <c r="G263" s="24" t="s">
        <v>674</v>
      </c>
      <c r="H263" s="24"/>
    </row>
    <row r="264" spans="1:8" ht="46.5" x14ac:dyDescent="0.35">
      <c r="A264" s="24" t="s">
        <v>639</v>
      </c>
      <c r="B264" s="24" t="s">
        <v>675</v>
      </c>
      <c r="C264" s="47">
        <v>6.88</v>
      </c>
      <c r="D264" s="37">
        <v>2020</v>
      </c>
      <c r="E264" s="37">
        <v>2024</v>
      </c>
      <c r="F264" s="24" t="s">
        <v>1329</v>
      </c>
      <c r="G264" s="24" t="s">
        <v>676</v>
      </c>
      <c r="H264" s="24"/>
    </row>
    <row r="265" spans="1:8" ht="46.5" x14ac:dyDescent="0.35">
      <c r="A265" s="24" t="s">
        <v>639</v>
      </c>
      <c r="B265" s="24" t="s">
        <v>677</v>
      </c>
      <c r="C265" s="47">
        <v>15.19</v>
      </c>
      <c r="D265" s="37">
        <v>2020</v>
      </c>
      <c r="E265" s="37">
        <v>2023</v>
      </c>
      <c r="F265" s="24" t="s">
        <v>1328</v>
      </c>
      <c r="G265" s="24" t="s">
        <v>678</v>
      </c>
      <c r="H265" s="24"/>
    </row>
    <row r="266" spans="1:8" ht="46.5" x14ac:dyDescent="0.35">
      <c r="A266" s="24" t="s">
        <v>639</v>
      </c>
      <c r="B266" s="24" t="s">
        <v>679</v>
      </c>
      <c r="C266" s="47">
        <v>2.36</v>
      </c>
      <c r="D266" s="37">
        <v>2020</v>
      </c>
      <c r="E266" s="37">
        <v>2022</v>
      </c>
      <c r="F266" s="24" t="s">
        <v>680</v>
      </c>
      <c r="G266" s="24" t="s">
        <v>681</v>
      </c>
      <c r="H266" s="24"/>
    </row>
    <row r="267" spans="1:8" ht="46.5" x14ac:dyDescent="0.35">
      <c r="A267" s="24" t="s">
        <v>639</v>
      </c>
      <c r="B267" s="24" t="s">
        <v>682</v>
      </c>
      <c r="C267" s="47">
        <v>8.1300000000000008</v>
      </c>
      <c r="D267" s="37">
        <v>2020</v>
      </c>
      <c r="E267" s="37">
        <v>2024</v>
      </c>
      <c r="F267" s="24" t="s">
        <v>683</v>
      </c>
      <c r="G267" s="24" t="s">
        <v>684</v>
      </c>
      <c r="H267" s="24"/>
    </row>
    <row r="268" spans="1:8" ht="46.5" x14ac:dyDescent="0.35">
      <c r="A268" s="24" t="s">
        <v>639</v>
      </c>
      <c r="B268" s="24" t="s">
        <v>1195</v>
      </c>
      <c r="C268" s="47">
        <v>4.66</v>
      </c>
      <c r="D268" s="37">
        <v>2020</v>
      </c>
      <c r="E268" s="37">
        <v>2024</v>
      </c>
      <c r="F268" s="24" t="s">
        <v>685</v>
      </c>
      <c r="G268" s="24" t="s">
        <v>1323</v>
      </c>
      <c r="H268" s="24"/>
    </row>
    <row r="269" spans="1:8" ht="46.5" x14ac:dyDescent="0.35">
      <c r="A269" s="24" t="s">
        <v>639</v>
      </c>
      <c r="B269" s="24" t="s">
        <v>1177</v>
      </c>
      <c r="C269" s="47">
        <v>17.48</v>
      </c>
      <c r="D269" s="37">
        <v>2020</v>
      </c>
      <c r="E269" s="37">
        <v>2024</v>
      </c>
      <c r="F269" s="24" t="s">
        <v>1327</v>
      </c>
      <c r="G269" s="24" t="s">
        <v>686</v>
      </c>
      <c r="H269" s="24"/>
    </row>
    <row r="270" spans="1:8" ht="46.5" x14ac:dyDescent="0.35">
      <c r="A270" s="24" t="s">
        <v>639</v>
      </c>
      <c r="B270" s="24" t="s">
        <v>687</v>
      </c>
      <c r="C270" s="47">
        <v>3.22</v>
      </c>
      <c r="D270" s="37">
        <v>2020</v>
      </c>
      <c r="E270" s="37">
        <v>2023</v>
      </c>
      <c r="F270" s="24" t="s">
        <v>1330</v>
      </c>
      <c r="G270" s="24" t="s">
        <v>688</v>
      </c>
      <c r="H270" s="24"/>
    </row>
    <row r="271" spans="1:8" ht="46.5" x14ac:dyDescent="0.35">
      <c r="A271" s="24" t="s">
        <v>639</v>
      </c>
      <c r="B271" s="24" t="s">
        <v>689</v>
      </c>
      <c r="C271" s="47">
        <v>3.67</v>
      </c>
      <c r="D271" s="37">
        <v>2020</v>
      </c>
      <c r="E271" s="37">
        <v>2023</v>
      </c>
      <c r="F271" s="24" t="s">
        <v>1331</v>
      </c>
      <c r="G271" s="24" t="s">
        <v>690</v>
      </c>
      <c r="H271" s="24"/>
    </row>
    <row r="272" spans="1:8" ht="46.5" x14ac:dyDescent="0.35">
      <c r="A272" s="24" t="s">
        <v>639</v>
      </c>
      <c r="B272" s="24" t="s">
        <v>691</v>
      </c>
      <c r="C272" s="47">
        <v>4.2</v>
      </c>
      <c r="D272" s="37">
        <v>2020</v>
      </c>
      <c r="E272" s="37">
        <v>2024</v>
      </c>
      <c r="F272" s="24" t="s">
        <v>1332</v>
      </c>
      <c r="G272" s="24" t="s">
        <v>692</v>
      </c>
      <c r="H272" s="24"/>
    </row>
    <row r="273" spans="1:8" ht="46.5" x14ac:dyDescent="0.35">
      <c r="A273" s="24" t="s">
        <v>639</v>
      </c>
      <c r="B273" s="24" t="s">
        <v>693</v>
      </c>
      <c r="C273" s="47">
        <v>5.0199999999999996</v>
      </c>
      <c r="D273" s="37">
        <v>2020</v>
      </c>
      <c r="E273" s="37">
        <v>2024</v>
      </c>
      <c r="F273" s="24" t="s">
        <v>1333</v>
      </c>
      <c r="G273" s="24" t="s">
        <v>694</v>
      </c>
      <c r="H273" s="24"/>
    </row>
    <row r="274" spans="1:8" ht="46.5" x14ac:dyDescent="0.35">
      <c r="A274" s="24" t="s">
        <v>639</v>
      </c>
      <c r="B274" s="24" t="s">
        <v>695</v>
      </c>
      <c r="C274" s="47">
        <v>2.33</v>
      </c>
      <c r="D274" s="37">
        <v>2020</v>
      </c>
      <c r="E274" s="37">
        <v>2024</v>
      </c>
      <c r="F274" s="24" t="s">
        <v>1334</v>
      </c>
      <c r="G274" s="24" t="s">
        <v>696</v>
      </c>
      <c r="H274" s="24"/>
    </row>
    <row r="275" spans="1:8" ht="31" x14ac:dyDescent="0.35">
      <c r="A275" s="24" t="s">
        <v>639</v>
      </c>
      <c r="B275" s="24" t="s">
        <v>697</v>
      </c>
      <c r="C275" s="47">
        <v>2.0259999999999998</v>
      </c>
      <c r="D275" s="37">
        <v>2022</v>
      </c>
      <c r="E275" s="37">
        <v>2023</v>
      </c>
      <c r="F275" s="24" t="s">
        <v>698</v>
      </c>
      <c r="G275" s="24" t="s">
        <v>699</v>
      </c>
      <c r="H275" s="24"/>
    </row>
    <row r="276" spans="1:8" ht="46.5" x14ac:dyDescent="0.35">
      <c r="A276" s="24" t="s">
        <v>639</v>
      </c>
      <c r="B276" s="24" t="s">
        <v>700</v>
      </c>
      <c r="C276" s="47">
        <v>11.14</v>
      </c>
      <c r="D276" s="37">
        <v>2020</v>
      </c>
      <c r="E276" s="37">
        <v>2024</v>
      </c>
      <c r="F276" s="24" t="s">
        <v>1335</v>
      </c>
      <c r="G276" s="24" t="s">
        <v>701</v>
      </c>
      <c r="H276" s="24"/>
    </row>
    <row r="277" spans="1:8" ht="46.5" x14ac:dyDescent="0.35">
      <c r="A277" s="24" t="s">
        <v>639</v>
      </c>
      <c r="B277" s="24" t="s">
        <v>702</v>
      </c>
      <c r="C277" s="47">
        <v>6.391</v>
      </c>
      <c r="D277" s="37">
        <v>2020</v>
      </c>
      <c r="E277" s="37">
        <v>2024</v>
      </c>
      <c r="F277" s="24" t="s">
        <v>703</v>
      </c>
      <c r="G277" s="24" t="s">
        <v>704</v>
      </c>
      <c r="H277" s="24"/>
    </row>
    <row r="278" spans="1:8" ht="31" x14ac:dyDescent="0.35">
      <c r="A278" s="24" t="s">
        <v>639</v>
      </c>
      <c r="B278" s="24" t="s">
        <v>705</v>
      </c>
      <c r="C278" s="47">
        <v>6.0949999999999998</v>
      </c>
      <c r="D278" s="37">
        <v>2021</v>
      </c>
      <c r="E278" s="37">
        <v>2024</v>
      </c>
      <c r="F278" s="24" t="s">
        <v>706</v>
      </c>
      <c r="G278" s="24" t="s">
        <v>707</v>
      </c>
      <c r="H278" s="24"/>
    </row>
    <row r="279" spans="1:8" ht="77.5" x14ac:dyDescent="0.35">
      <c r="A279" s="46" t="s">
        <v>166</v>
      </c>
      <c r="B279" s="46" t="s">
        <v>1178</v>
      </c>
      <c r="C279" s="46" t="s">
        <v>1179</v>
      </c>
      <c r="D279" s="46" t="s">
        <v>3</v>
      </c>
      <c r="E279" s="46" t="s">
        <v>4</v>
      </c>
      <c r="F279" s="46" t="s">
        <v>5</v>
      </c>
      <c r="G279" s="46" t="s">
        <v>6</v>
      </c>
      <c r="H279" s="24"/>
    </row>
    <row r="280" spans="1:8" ht="93" x14ac:dyDescent="0.35">
      <c r="A280" s="24" t="s">
        <v>708</v>
      </c>
      <c r="B280" s="24" t="s">
        <v>1177</v>
      </c>
      <c r="C280" s="47">
        <v>149.94999999999999</v>
      </c>
      <c r="D280" s="37">
        <v>2018</v>
      </c>
      <c r="E280" s="37">
        <v>2027</v>
      </c>
      <c r="F280" s="24" t="s">
        <v>709</v>
      </c>
      <c r="G280" s="24" t="s">
        <v>710</v>
      </c>
      <c r="H280" s="24"/>
    </row>
    <row r="281" spans="1:8" ht="31" x14ac:dyDescent="0.35">
      <c r="A281" s="24" t="s">
        <v>708</v>
      </c>
      <c r="B281" s="24" t="s">
        <v>711</v>
      </c>
      <c r="C281" s="47">
        <v>19.84</v>
      </c>
      <c r="D281" s="37">
        <v>2022</v>
      </c>
      <c r="E281" s="37">
        <v>2027</v>
      </c>
      <c r="F281" s="24" t="s">
        <v>712</v>
      </c>
      <c r="G281" s="24" t="s">
        <v>713</v>
      </c>
      <c r="H281" s="24"/>
    </row>
    <row r="282" spans="1:8" ht="31" x14ac:dyDescent="0.35">
      <c r="A282" s="24" t="s">
        <v>708</v>
      </c>
      <c r="B282" s="24" t="s">
        <v>714</v>
      </c>
      <c r="C282" s="47">
        <v>7.03</v>
      </c>
      <c r="D282" s="37">
        <v>2022</v>
      </c>
      <c r="E282" s="37">
        <v>2023</v>
      </c>
      <c r="F282" s="24" t="s">
        <v>715</v>
      </c>
      <c r="G282" s="24" t="s">
        <v>716</v>
      </c>
      <c r="H282" s="24"/>
    </row>
    <row r="283" spans="1:8" ht="31" x14ac:dyDescent="0.35">
      <c r="A283" s="24" t="s">
        <v>708</v>
      </c>
      <c r="B283" s="24" t="s">
        <v>717</v>
      </c>
      <c r="C283" s="47">
        <v>7.25</v>
      </c>
      <c r="D283" s="37">
        <v>2014</v>
      </c>
      <c r="E283" s="37">
        <v>2027</v>
      </c>
      <c r="F283" s="24" t="s">
        <v>718</v>
      </c>
      <c r="G283" s="24" t="s">
        <v>719</v>
      </c>
      <c r="H283" s="24"/>
    </row>
    <row r="284" spans="1:8" ht="46.5" x14ac:dyDescent="0.35">
      <c r="A284" s="24" t="s">
        <v>708</v>
      </c>
      <c r="B284" s="24" t="s">
        <v>720</v>
      </c>
      <c r="C284" s="47">
        <v>19.47</v>
      </c>
      <c r="D284" s="37">
        <v>2022</v>
      </c>
      <c r="E284" s="37">
        <v>2027</v>
      </c>
      <c r="F284" s="24" t="s">
        <v>721</v>
      </c>
      <c r="G284" s="24" t="s">
        <v>722</v>
      </c>
      <c r="H284" s="24"/>
    </row>
    <row r="285" spans="1:8" ht="77.5" x14ac:dyDescent="0.35">
      <c r="A285" s="24" t="s">
        <v>708</v>
      </c>
      <c r="B285" s="24" t="s">
        <v>723</v>
      </c>
      <c r="C285" s="47">
        <v>135</v>
      </c>
      <c r="D285" s="37">
        <v>2016</v>
      </c>
      <c r="E285" s="37">
        <v>2023</v>
      </c>
      <c r="F285" s="24" t="s">
        <v>724</v>
      </c>
      <c r="G285" s="24" t="s">
        <v>725</v>
      </c>
      <c r="H285" s="24"/>
    </row>
    <row r="286" spans="1:8" ht="46.5" x14ac:dyDescent="0.35">
      <c r="A286" s="24" t="s">
        <v>708</v>
      </c>
      <c r="B286" s="24" t="s">
        <v>726</v>
      </c>
      <c r="C286" s="47">
        <v>41.59</v>
      </c>
      <c r="D286" s="37">
        <v>2018</v>
      </c>
      <c r="E286" s="37">
        <v>2024</v>
      </c>
      <c r="F286" s="24" t="s">
        <v>727</v>
      </c>
      <c r="G286" s="24" t="s">
        <v>728</v>
      </c>
      <c r="H286" s="24"/>
    </row>
    <row r="287" spans="1:8" ht="31" x14ac:dyDescent="0.35">
      <c r="A287" s="24" t="s">
        <v>708</v>
      </c>
      <c r="B287" s="24" t="s">
        <v>729</v>
      </c>
      <c r="C287" s="47">
        <v>26</v>
      </c>
      <c r="D287" s="37">
        <v>2022</v>
      </c>
      <c r="E287" s="37">
        <v>2026</v>
      </c>
      <c r="F287" s="24" t="s">
        <v>730</v>
      </c>
      <c r="G287" s="24" t="s">
        <v>731</v>
      </c>
      <c r="H287" s="24"/>
    </row>
    <row r="288" spans="1:8" ht="31" x14ac:dyDescent="0.35">
      <c r="A288" s="24" t="s">
        <v>708</v>
      </c>
      <c r="B288" s="24" t="s">
        <v>732</v>
      </c>
      <c r="C288" s="47">
        <v>7.2</v>
      </c>
      <c r="D288" s="37">
        <v>2018</v>
      </c>
      <c r="E288" s="37">
        <v>2022</v>
      </c>
      <c r="F288" s="24" t="s">
        <v>733</v>
      </c>
      <c r="G288" s="24" t="s">
        <v>734</v>
      </c>
      <c r="H288" s="24"/>
    </row>
    <row r="289" spans="1:8" ht="31" x14ac:dyDescent="0.35">
      <c r="A289" s="24" t="s">
        <v>708</v>
      </c>
      <c r="B289" s="24" t="s">
        <v>735</v>
      </c>
      <c r="C289" s="47">
        <v>266.01</v>
      </c>
      <c r="D289" s="37">
        <v>2022</v>
      </c>
      <c r="E289" s="37">
        <v>2026</v>
      </c>
      <c r="F289" s="24" t="s">
        <v>736</v>
      </c>
      <c r="G289" s="24" t="s">
        <v>737</v>
      </c>
      <c r="H289" s="24"/>
    </row>
    <row r="290" spans="1:8" x14ac:dyDescent="0.35">
      <c r="A290" s="24" t="s">
        <v>708</v>
      </c>
      <c r="B290" s="24" t="s">
        <v>738</v>
      </c>
      <c r="C290" s="47">
        <v>3.1</v>
      </c>
      <c r="D290" s="37">
        <v>2022</v>
      </c>
      <c r="E290" s="37">
        <v>2024</v>
      </c>
      <c r="F290" s="24" t="s">
        <v>733</v>
      </c>
      <c r="G290" s="24" t="s">
        <v>739</v>
      </c>
      <c r="H290" s="24"/>
    </row>
    <row r="291" spans="1:8" ht="31" x14ac:dyDescent="0.35">
      <c r="A291" s="24" t="s">
        <v>708</v>
      </c>
      <c r="B291" s="24" t="s">
        <v>740</v>
      </c>
      <c r="C291" s="47">
        <v>7</v>
      </c>
      <c r="D291" s="37">
        <v>2019</v>
      </c>
      <c r="E291" s="37">
        <v>2023</v>
      </c>
      <c r="F291" s="24" t="s">
        <v>741</v>
      </c>
      <c r="G291" s="24" t="s">
        <v>742</v>
      </c>
      <c r="H291" s="24"/>
    </row>
    <row r="292" spans="1:8" x14ac:dyDescent="0.35">
      <c r="A292" s="24" t="s">
        <v>708</v>
      </c>
      <c r="B292" s="24" t="s">
        <v>743</v>
      </c>
      <c r="C292" s="47">
        <v>2.36</v>
      </c>
      <c r="D292" s="37">
        <v>2021</v>
      </c>
      <c r="E292" s="37">
        <v>2024</v>
      </c>
      <c r="F292" s="24" t="s">
        <v>733</v>
      </c>
      <c r="G292" s="24" t="s">
        <v>744</v>
      </c>
      <c r="H292" s="24"/>
    </row>
    <row r="293" spans="1:8" x14ac:dyDescent="0.35">
      <c r="A293" s="24" t="s">
        <v>708</v>
      </c>
      <c r="B293" s="24" t="s">
        <v>745</v>
      </c>
      <c r="C293" s="47">
        <v>11.03</v>
      </c>
      <c r="D293" s="37">
        <v>2020</v>
      </c>
      <c r="E293" s="37">
        <v>2025</v>
      </c>
      <c r="F293" s="24" t="s">
        <v>746</v>
      </c>
      <c r="G293" s="24" t="s">
        <v>747</v>
      </c>
      <c r="H293" s="24"/>
    </row>
    <row r="294" spans="1:8" x14ac:dyDescent="0.35">
      <c r="A294" s="24" t="s">
        <v>708</v>
      </c>
      <c r="B294" s="24" t="s">
        <v>748</v>
      </c>
      <c r="C294" s="47">
        <v>15.73</v>
      </c>
      <c r="D294" s="37">
        <v>2020</v>
      </c>
      <c r="E294" s="37">
        <v>2024</v>
      </c>
      <c r="F294" s="24" t="s">
        <v>746</v>
      </c>
      <c r="G294" s="24" t="s">
        <v>749</v>
      </c>
      <c r="H294" s="24"/>
    </row>
    <row r="295" spans="1:8" x14ac:dyDescent="0.35">
      <c r="A295" s="24" t="s">
        <v>708</v>
      </c>
      <c r="B295" s="24" t="s">
        <v>750</v>
      </c>
      <c r="C295" s="47">
        <v>3.74</v>
      </c>
      <c r="D295" s="37">
        <v>2018</v>
      </c>
      <c r="E295" s="37">
        <v>2023</v>
      </c>
      <c r="F295" s="24" t="s">
        <v>746</v>
      </c>
      <c r="G295" s="24" t="s">
        <v>751</v>
      </c>
      <c r="H295" s="24"/>
    </row>
    <row r="296" spans="1:8" ht="31" x14ac:dyDescent="0.35">
      <c r="A296" s="24" t="s">
        <v>708</v>
      </c>
      <c r="B296" s="24" t="s">
        <v>752</v>
      </c>
      <c r="C296" s="47">
        <v>7.11</v>
      </c>
      <c r="D296" s="37">
        <v>2018</v>
      </c>
      <c r="E296" s="37">
        <v>2025</v>
      </c>
      <c r="F296" s="24" t="s">
        <v>753</v>
      </c>
      <c r="G296" s="24" t="s">
        <v>754</v>
      </c>
      <c r="H296" s="24"/>
    </row>
    <row r="297" spans="1:8" ht="77.5" x14ac:dyDescent="0.35">
      <c r="A297" s="46" t="s">
        <v>166</v>
      </c>
      <c r="B297" s="46" t="s">
        <v>1178</v>
      </c>
      <c r="C297" s="46" t="s">
        <v>1179</v>
      </c>
      <c r="D297" s="46" t="s">
        <v>3</v>
      </c>
      <c r="E297" s="46" t="s">
        <v>4</v>
      </c>
      <c r="F297" s="46" t="s">
        <v>5</v>
      </c>
      <c r="G297" s="46" t="s">
        <v>6</v>
      </c>
      <c r="H297" s="24"/>
    </row>
    <row r="298" spans="1:8" ht="46.5" x14ac:dyDescent="0.35">
      <c r="A298" s="24" t="s">
        <v>755</v>
      </c>
      <c r="B298" s="24" t="s">
        <v>756</v>
      </c>
      <c r="C298" s="47">
        <v>6</v>
      </c>
      <c r="D298" s="37">
        <v>2019</v>
      </c>
      <c r="E298" s="37">
        <v>2022</v>
      </c>
      <c r="F298" s="24" t="s">
        <v>757</v>
      </c>
      <c r="G298" s="24"/>
      <c r="H298" s="24"/>
    </row>
    <row r="299" spans="1:8" ht="31" x14ac:dyDescent="0.35">
      <c r="A299" s="24" t="s">
        <v>755</v>
      </c>
      <c r="B299" s="24" t="s">
        <v>758</v>
      </c>
      <c r="C299" s="47">
        <v>2.5</v>
      </c>
      <c r="D299" s="37">
        <v>2019</v>
      </c>
      <c r="E299" s="37">
        <v>2022</v>
      </c>
      <c r="F299" s="24" t="s">
        <v>759</v>
      </c>
      <c r="G299" s="24" t="s">
        <v>760</v>
      </c>
      <c r="H299" s="24"/>
    </row>
    <row r="300" spans="1:8" ht="46.5" x14ac:dyDescent="0.35">
      <c r="A300" s="24" t="s">
        <v>755</v>
      </c>
      <c r="B300" s="24" t="s">
        <v>761</v>
      </c>
      <c r="C300" s="47">
        <v>3.7</v>
      </c>
      <c r="D300" s="37">
        <v>2017</v>
      </c>
      <c r="E300" s="37">
        <v>2024</v>
      </c>
      <c r="F300" s="24" t="s">
        <v>762</v>
      </c>
      <c r="G300" s="24" t="s">
        <v>763</v>
      </c>
      <c r="H300" s="24"/>
    </row>
    <row r="301" spans="1:8" ht="46.5" x14ac:dyDescent="0.35">
      <c r="A301" s="24" t="s">
        <v>755</v>
      </c>
      <c r="B301" s="24" t="s">
        <v>1191</v>
      </c>
      <c r="C301" s="47">
        <v>11.55</v>
      </c>
      <c r="D301" s="37">
        <v>2020</v>
      </c>
      <c r="E301" s="37">
        <v>2024</v>
      </c>
      <c r="F301" s="24" t="s">
        <v>1326</v>
      </c>
      <c r="G301" s="24" t="s">
        <v>764</v>
      </c>
      <c r="H301" s="24"/>
    </row>
    <row r="302" spans="1:8" ht="46.5" x14ac:dyDescent="0.35">
      <c r="A302" s="24" t="s">
        <v>755</v>
      </c>
      <c r="B302" s="24" t="s">
        <v>1194</v>
      </c>
      <c r="C302" s="47">
        <v>6.85</v>
      </c>
      <c r="D302" s="37">
        <v>2021</v>
      </c>
      <c r="E302" s="37">
        <v>2024</v>
      </c>
      <c r="F302" s="24" t="s">
        <v>765</v>
      </c>
      <c r="G302" s="24" t="s">
        <v>766</v>
      </c>
      <c r="H302" s="24"/>
    </row>
    <row r="303" spans="1:8" ht="46.5" x14ac:dyDescent="0.35">
      <c r="A303" s="24" t="s">
        <v>755</v>
      </c>
      <c r="B303" s="24" t="s">
        <v>1192</v>
      </c>
      <c r="C303" s="47">
        <v>3.5</v>
      </c>
      <c r="D303" s="37">
        <v>2021</v>
      </c>
      <c r="E303" s="37">
        <v>2025</v>
      </c>
      <c r="F303" s="24" t="s">
        <v>765</v>
      </c>
      <c r="G303" s="24" t="s">
        <v>767</v>
      </c>
      <c r="H303" s="24"/>
    </row>
    <row r="304" spans="1:8" ht="46.5" x14ac:dyDescent="0.35">
      <c r="A304" s="24" t="s">
        <v>755</v>
      </c>
      <c r="B304" s="24" t="s">
        <v>1193</v>
      </c>
      <c r="C304" s="47">
        <v>3.4</v>
      </c>
      <c r="D304" s="37">
        <v>2021</v>
      </c>
      <c r="E304" s="37">
        <v>2025</v>
      </c>
      <c r="F304" s="24" t="s">
        <v>765</v>
      </c>
      <c r="G304" s="24" t="s">
        <v>767</v>
      </c>
      <c r="H304" s="24"/>
    </row>
    <row r="305" spans="1:8" ht="31" x14ac:dyDescent="0.35">
      <c r="A305" s="24" t="s">
        <v>755</v>
      </c>
      <c r="B305" s="24" t="s">
        <v>768</v>
      </c>
      <c r="C305" s="47">
        <v>7.99</v>
      </c>
      <c r="D305" s="37">
        <v>2021</v>
      </c>
      <c r="E305" s="37">
        <v>2023</v>
      </c>
      <c r="F305" s="24" t="s">
        <v>769</v>
      </c>
      <c r="G305" s="24" t="s">
        <v>770</v>
      </c>
      <c r="H305" s="24"/>
    </row>
    <row r="306" spans="1:8" x14ac:dyDescent="0.35">
      <c r="A306" s="24" t="s">
        <v>755</v>
      </c>
      <c r="B306" s="24" t="s">
        <v>771</v>
      </c>
      <c r="C306" s="47">
        <v>7.2</v>
      </c>
      <c r="D306" s="37">
        <v>2022</v>
      </c>
      <c r="E306" s="37">
        <v>2025</v>
      </c>
      <c r="F306" s="24" t="s">
        <v>772</v>
      </c>
      <c r="G306" s="24" t="s">
        <v>773</v>
      </c>
      <c r="H306" s="24"/>
    </row>
    <row r="307" spans="1:8" ht="77.5" x14ac:dyDescent="0.35">
      <c r="A307" s="46" t="s">
        <v>166</v>
      </c>
      <c r="B307" s="46" t="s">
        <v>1178</v>
      </c>
      <c r="C307" s="46" t="s">
        <v>1179</v>
      </c>
      <c r="D307" s="46" t="s">
        <v>3</v>
      </c>
      <c r="E307" s="46" t="s">
        <v>4</v>
      </c>
      <c r="F307" s="46" t="s">
        <v>5</v>
      </c>
      <c r="G307" s="46" t="s">
        <v>6</v>
      </c>
      <c r="H307" s="24"/>
    </row>
    <row r="308" spans="1:8" ht="46.5" x14ac:dyDescent="0.35">
      <c r="A308" s="24" t="s">
        <v>774</v>
      </c>
      <c r="B308" s="24" t="s">
        <v>775</v>
      </c>
      <c r="C308" s="47">
        <v>142</v>
      </c>
      <c r="D308" s="37">
        <v>2018</v>
      </c>
      <c r="E308" s="37">
        <v>2025</v>
      </c>
      <c r="F308" s="24" t="s">
        <v>776</v>
      </c>
      <c r="G308" s="24" t="s">
        <v>777</v>
      </c>
      <c r="H308" s="24"/>
    </row>
    <row r="309" spans="1:8" ht="31" x14ac:dyDescent="0.35">
      <c r="A309" s="24" t="s">
        <v>774</v>
      </c>
      <c r="B309" s="24" t="s">
        <v>778</v>
      </c>
      <c r="C309" s="47">
        <v>2.9</v>
      </c>
      <c r="D309" s="37">
        <v>2022</v>
      </c>
      <c r="E309" s="37">
        <v>2025</v>
      </c>
      <c r="F309" s="24" t="s">
        <v>779</v>
      </c>
      <c r="G309" s="24" t="s">
        <v>780</v>
      </c>
      <c r="H309" s="24"/>
    </row>
    <row r="310" spans="1:8" ht="31" x14ac:dyDescent="0.35">
      <c r="A310" s="24" t="s">
        <v>774</v>
      </c>
      <c r="B310" s="24" t="s">
        <v>781</v>
      </c>
      <c r="C310" s="47">
        <v>3.5</v>
      </c>
      <c r="D310" s="37">
        <v>2022</v>
      </c>
      <c r="E310" s="37">
        <v>2024</v>
      </c>
      <c r="F310" s="24" t="s">
        <v>779</v>
      </c>
      <c r="G310" s="24" t="s">
        <v>782</v>
      </c>
      <c r="H310" s="24"/>
    </row>
    <row r="311" spans="1:8" ht="31" x14ac:dyDescent="0.35">
      <c r="A311" s="24" t="s">
        <v>774</v>
      </c>
      <c r="B311" s="24" t="s">
        <v>783</v>
      </c>
      <c r="C311" s="47">
        <v>2.2000000000000002</v>
      </c>
      <c r="D311" s="37">
        <v>2022</v>
      </c>
      <c r="E311" s="37">
        <v>2024</v>
      </c>
      <c r="F311" s="24" t="s">
        <v>779</v>
      </c>
      <c r="G311" s="24" t="s">
        <v>784</v>
      </c>
      <c r="H311" s="24"/>
    </row>
    <row r="312" spans="1:8" x14ac:dyDescent="0.35">
      <c r="A312" s="24" t="s">
        <v>774</v>
      </c>
      <c r="B312" s="24" t="s">
        <v>785</v>
      </c>
      <c r="C312" s="47">
        <v>2.2000000000000002</v>
      </c>
      <c r="D312" s="37">
        <v>2022</v>
      </c>
      <c r="E312" s="37">
        <v>2023</v>
      </c>
      <c r="F312" s="24" t="s">
        <v>786</v>
      </c>
      <c r="G312" s="24" t="s">
        <v>787</v>
      </c>
      <c r="H312" s="24"/>
    </row>
    <row r="313" spans="1:8" x14ac:dyDescent="0.35">
      <c r="A313" s="24" t="s">
        <v>774</v>
      </c>
      <c r="B313" s="24" t="s">
        <v>788</v>
      </c>
      <c r="C313" s="47">
        <v>6.5</v>
      </c>
      <c r="D313" s="37">
        <v>2019</v>
      </c>
      <c r="E313" s="37">
        <v>2023</v>
      </c>
      <c r="F313" s="24" t="s">
        <v>789</v>
      </c>
      <c r="G313" s="24" t="s">
        <v>790</v>
      </c>
      <c r="H313" s="24"/>
    </row>
    <row r="314" spans="1:8" ht="31" x14ac:dyDescent="0.35">
      <c r="A314" s="24" t="s">
        <v>774</v>
      </c>
      <c r="B314" s="24" t="s">
        <v>622</v>
      </c>
      <c r="C314" s="47">
        <v>3.7</v>
      </c>
      <c r="D314" s="37">
        <v>2022</v>
      </c>
      <c r="E314" s="37">
        <v>2025</v>
      </c>
      <c r="F314" s="24" t="s">
        <v>791</v>
      </c>
      <c r="G314" s="24" t="s">
        <v>792</v>
      </c>
      <c r="H314" s="24"/>
    </row>
    <row r="315" spans="1:8" x14ac:dyDescent="0.35">
      <c r="A315" s="24" t="s">
        <v>774</v>
      </c>
      <c r="B315" s="24" t="s">
        <v>793</v>
      </c>
      <c r="C315" s="47">
        <v>10.199999999999999</v>
      </c>
      <c r="D315" s="37">
        <v>2017</v>
      </c>
      <c r="E315" s="37">
        <v>2025</v>
      </c>
      <c r="F315" s="24" t="s">
        <v>779</v>
      </c>
      <c r="G315" s="24" t="s">
        <v>794</v>
      </c>
      <c r="H315" s="24"/>
    </row>
    <row r="316" spans="1:8" x14ac:dyDescent="0.35">
      <c r="A316" s="24" t="s">
        <v>774</v>
      </c>
      <c r="B316" s="24" t="s">
        <v>795</v>
      </c>
      <c r="C316" s="47">
        <v>4.9000000000000004</v>
      </c>
      <c r="D316" s="37">
        <v>2021</v>
      </c>
      <c r="E316" s="37">
        <v>2023</v>
      </c>
      <c r="F316" s="24" t="s">
        <v>796</v>
      </c>
      <c r="G316" s="24" t="s">
        <v>797</v>
      </c>
      <c r="H316" s="24"/>
    </row>
    <row r="317" spans="1:8" ht="31" x14ac:dyDescent="0.35">
      <c r="A317" s="24" t="s">
        <v>774</v>
      </c>
      <c r="B317" s="24" t="s">
        <v>798</v>
      </c>
      <c r="C317" s="47">
        <v>3.9</v>
      </c>
      <c r="D317" s="37">
        <v>2020</v>
      </c>
      <c r="E317" s="37">
        <v>2022</v>
      </c>
      <c r="F317" s="24" t="s">
        <v>796</v>
      </c>
      <c r="G317" s="24" t="s">
        <v>799</v>
      </c>
      <c r="H317" s="24"/>
    </row>
    <row r="318" spans="1:8" x14ac:dyDescent="0.35">
      <c r="A318" s="24" t="s">
        <v>774</v>
      </c>
      <c r="B318" s="24" t="s">
        <v>800</v>
      </c>
      <c r="C318" s="47">
        <v>10.4</v>
      </c>
      <c r="D318" s="37">
        <v>2021</v>
      </c>
      <c r="E318" s="37">
        <v>2023</v>
      </c>
      <c r="F318" s="24" t="s">
        <v>796</v>
      </c>
      <c r="G318" s="24" t="s">
        <v>801</v>
      </c>
      <c r="H318" s="24"/>
    </row>
    <row r="319" spans="1:8" x14ac:dyDescent="0.35">
      <c r="A319" s="24" t="s">
        <v>774</v>
      </c>
      <c r="B319" s="24" t="s">
        <v>802</v>
      </c>
      <c r="C319" s="47">
        <v>2.2000000000000002</v>
      </c>
      <c r="D319" s="37">
        <v>2022</v>
      </c>
      <c r="E319" s="37">
        <v>2023</v>
      </c>
      <c r="F319" s="24" t="s">
        <v>796</v>
      </c>
      <c r="G319" s="24" t="s">
        <v>803</v>
      </c>
      <c r="H319" s="24"/>
    </row>
    <row r="320" spans="1:8" x14ac:dyDescent="0.35">
      <c r="A320" s="24" t="s">
        <v>774</v>
      </c>
      <c r="B320" s="24" t="s">
        <v>804</v>
      </c>
      <c r="C320" s="47">
        <v>2.5</v>
      </c>
      <c r="D320" s="37">
        <v>2022</v>
      </c>
      <c r="E320" s="37">
        <v>2024</v>
      </c>
      <c r="F320" s="24" t="s">
        <v>796</v>
      </c>
      <c r="G320" s="24" t="s">
        <v>805</v>
      </c>
      <c r="H320" s="24"/>
    </row>
    <row r="321" spans="1:8" x14ac:dyDescent="0.35">
      <c r="A321" s="24" t="s">
        <v>774</v>
      </c>
      <c r="B321" s="24" t="s">
        <v>806</v>
      </c>
      <c r="C321" s="47">
        <v>4</v>
      </c>
      <c r="D321" s="37">
        <v>2023</v>
      </c>
      <c r="E321" s="37">
        <v>2024</v>
      </c>
      <c r="F321" s="24" t="s">
        <v>796</v>
      </c>
      <c r="G321" s="24" t="s">
        <v>807</v>
      </c>
      <c r="H321" s="24"/>
    </row>
    <row r="322" spans="1:8" ht="31" x14ac:dyDescent="0.35">
      <c r="A322" s="24" t="s">
        <v>774</v>
      </c>
      <c r="B322" s="24" t="s">
        <v>808</v>
      </c>
      <c r="C322" s="47">
        <v>6.7</v>
      </c>
      <c r="D322" s="37">
        <v>2022</v>
      </c>
      <c r="E322" s="37">
        <v>2024</v>
      </c>
      <c r="F322" s="24" t="s">
        <v>796</v>
      </c>
      <c r="G322" s="24" t="s">
        <v>809</v>
      </c>
      <c r="H322" s="24"/>
    </row>
    <row r="323" spans="1:8" ht="31" x14ac:dyDescent="0.35">
      <c r="A323" s="24" t="s">
        <v>774</v>
      </c>
      <c r="B323" s="24" t="s">
        <v>810</v>
      </c>
      <c r="C323" s="47">
        <v>4.4000000000000004</v>
      </c>
      <c r="D323" s="37">
        <v>2025</v>
      </c>
      <c r="E323" s="37">
        <v>2026</v>
      </c>
      <c r="F323" s="24" t="s">
        <v>796</v>
      </c>
      <c r="G323" s="24" t="s">
        <v>811</v>
      </c>
      <c r="H323" s="24"/>
    </row>
    <row r="324" spans="1:8" x14ac:dyDescent="0.35">
      <c r="A324" s="24" t="s">
        <v>774</v>
      </c>
      <c r="B324" s="24" t="s">
        <v>812</v>
      </c>
      <c r="C324" s="47">
        <v>4.5</v>
      </c>
      <c r="D324" s="37">
        <v>2023</v>
      </c>
      <c r="E324" s="37">
        <v>2025</v>
      </c>
      <c r="F324" s="24" t="s">
        <v>796</v>
      </c>
      <c r="G324" s="24" t="s">
        <v>813</v>
      </c>
      <c r="H324" s="24"/>
    </row>
    <row r="325" spans="1:8" ht="31" x14ac:dyDescent="0.35">
      <c r="A325" s="24" t="s">
        <v>774</v>
      </c>
      <c r="B325" s="24" t="s">
        <v>814</v>
      </c>
      <c r="C325" s="47">
        <v>5.5</v>
      </c>
      <c r="D325" s="37">
        <v>2023</v>
      </c>
      <c r="E325" s="37">
        <v>2024</v>
      </c>
      <c r="F325" s="24" t="s">
        <v>796</v>
      </c>
      <c r="G325" s="24" t="s">
        <v>815</v>
      </c>
      <c r="H325" s="24"/>
    </row>
    <row r="326" spans="1:8" x14ac:dyDescent="0.35">
      <c r="A326" s="24" t="s">
        <v>774</v>
      </c>
      <c r="B326" s="24" t="s">
        <v>816</v>
      </c>
      <c r="C326" s="47">
        <v>2.9</v>
      </c>
      <c r="D326" s="37">
        <v>2022</v>
      </c>
      <c r="E326" s="37">
        <v>2024</v>
      </c>
      <c r="F326" s="24" t="s">
        <v>796</v>
      </c>
      <c r="G326" s="24" t="s">
        <v>817</v>
      </c>
      <c r="H326" s="24"/>
    </row>
    <row r="327" spans="1:8" x14ac:dyDescent="0.35">
      <c r="A327" s="24" t="s">
        <v>774</v>
      </c>
      <c r="B327" s="24" t="s">
        <v>818</v>
      </c>
      <c r="C327" s="47">
        <v>4.0999999999999996</v>
      </c>
      <c r="D327" s="37">
        <v>2021</v>
      </c>
      <c r="E327" s="37">
        <v>2023</v>
      </c>
      <c r="F327" s="24" t="s">
        <v>819</v>
      </c>
      <c r="G327" s="24"/>
      <c r="H327" s="24"/>
    </row>
    <row r="328" spans="1:8" x14ac:dyDescent="0.35">
      <c r="A328" s="24" t="s">
        <v>774</v>
      </c>
      <c r="B328" s="24" t="s">
        <v>820</v>
      </c>
      <c r="C328" s="47">
        <v>2.4</v>
      </c>
      <c r="D328" s="37">
        <v>2023</v>
      </c>
      <c r="E328" s="37">
        <v>2024</v>
      </c>
      <c r="F328" s="24" t="s">
        <v>819</v>
      </c>
      <c r="G328" s="24"/>
      <c r="H328" s="24"/>
    </row>
    <row r="329" spans="1:8" ht="77.5" x14ac:dyDescent="0.35">
      <c r="A329" s="46" t="s">
        <v>166</v>
      </c>
      <c r="B329" s="46" t="s">
        <v>1178</v>
      </c>
      <c r="C329" s="46" t="s">
        <v>1179</v>
      </c>
      <c r="D329" s="46" t="s">
        <v>3</v>
      </c>
      <c r="E329" s="46" t="s">
        <v>4</v>
      </c>
      <c r="F329" s="46" t="s">
        <v>5</v>
      </c>
      <c r="G329" s="46" t="s">
        <v>6</v>
      </c>
      <c r="H329" s="24"/>
    </row>
    <row r="330" spans="1:8" ht="46.5" x14ac:dyDescent="0.35">
      <c r="A330" s="24" t="s">
        <v>821</v>
      </c>
      <c r="B330" s="24" t="s">
        <v>1190</v>
      </c>
      <c r="C330" s="47">
        <v>52.66</v>
      </c>
      <c r="D330" s="37">
        <v>2020</v>
      </c>
      <c r="E330" s="37">
        <v>2026</v>
      </c>
      <c r="F330" s="24" t="s">
        <v>822</v>
      </c>
      <c r="G330" s="24" t="s">
        <v>823</v>
      </c>
      <c r="H330" s="24"/>
    </row>
    <row r="331" spans="1:8" ht="46.5" x14ac:dyDescent="0.35">
      <c r="A331" s="24" t="s">
        <v>821</v>
      </c>
      <c r="B331" s="24" t="s">
        <v>824</v>
      </c>
      <c r="C331" s="47">
        <v>144.19999999999999</v>
      </c>
      <c r="D331" s="37" t="s">
        <v>33</v>
      </c>
      <c r="E331" s="37">
        <v>2025</v>
      </c>
      <c r="F331" s="24" t="s">
        <v>825</v>
      </c>
      <c r="G331" s="24" t="s">
        <v>826</v>
      </c>
      <c r="H331" s="24"/>
    </row>
    <row r="332" spans="1:8" ht="46.5" x14ac:dyDescent="0.35">
      <c r="A332" s="24" t="s">
        <v>821</v>
      </c>
      <c r="B332" s="24" t="s">
        <v>502</v>
      </c>
      <c r="C332" s="47">
        <v>3.1</v>
      </c>
      <c r="D332" s="37" t="s">
        <v>33</v>
      </c>
      <c r="E332" s="37">
        <v>2025</v>
      </c>
      <c r="F332" s="24" t="s">
        <v>827</v>
      </c>
      <c r="G332" s="24" t="s">
        <v>828</v>
      </c>
      <c r="H332" s="24"/>
    </row>
    <row r="333" spans="1:8" ht="31" x14ac:dyDescent="0.35">
      <c r="A333" s="24" t="s">
        <v>821</v>
      </c>
      <c r="B333" s="24" t="s">
        <v>471</v>
      </c>
      <c r="C333" s="47">
        <v>4.95</v>
      </c>
      <c r="D333" s="37" t="s">
        <v>33</v>
      </c>
      <c r="E333" s="37">
        <v>2025</v>
      </c>
      <c r="F333" s="24" t="s">
        <v>829</v>
      </c>
      <c r="G333" s="24" t="s">
        <v>357</v>
      </c>
      <c r="H333" s="24"/>
    </row>
    <row r="334" spans="1:8" ht="31" x14ac:dyDescent="0.35">
      <c r="A334" s="24" t="s">
        <v>821</v>
      </c>
      <c r="B334" s="24" t="s">
        <v>830</v>
      </c>
      <c r="C334" s="47">
        <v>25</v>
      </c>
      <c r="D334" s="37">
        <v>2021</v>
      </c>
      <c r="E334" s="37">
        <v>2026</v>
      </c>
      <c r="F334" s="24" t="s">
        <v>831</v>
      </c>
      <c r="G334" s="24" t="s">
        <v>832</v>
      </c>
      <c r="H334" s="24"/>
    </row>
    <row r="335" spans="1:8" ht="31" x14ac:dyDescent="0.35">
      <c r="A335" s="24" t="s">
        <v>821</v>
      </c>
      <c r="B335" s="24" t="s">
        <v>833</v>
      </c>
      <c r="C335" s="47">
        <v>4.8</v>
      </c>
      <c r="D335" s="37">
        <v>2020</v>
      </c>
      <c r="E335" s="37">
        <v>2024</v>
      </c>
      <c r="F335" s="24" t="s">
        <v>834</v>
      </c>
      <c r="G335" s="24" t="s">
        <v>835</v>
      </c>
      <c r="H335" s="24"/>
    </row>
    <row r="336" spans="1:8" ht="31" x14ac:dyDescent="0.35">
      <c r="A336" s="24" t="s">
        <v>821</v>
      </c>
      <c r="B336" s="24" t="s">
        <v>836</v>
      </c>
      <c r="C336" s="47">
        <v>2.8</v>
      </c>
      <c r="D336" s="37">
        <v>2022</v>
      </c>
      <c r="E336" s="37">
        <v>2024</v>
      </c>
      <c r="F336" s="24" t="s">
        <v>837</v>
      </c>
      <c r="G336" s="24" t="s">
        <v>838</v>
      </c>
      <c r="H336" s="24"/>
    </row>
    <row r="337" spans="1:8" ht="31" x14ac:dyDescent="0.35">
      <c r="A337" s="24" t="s">
        <v>821</v>
      </c>
      <c r="B337" s="24" t="s">
        <v>839</v>
      </c>
      <c r="C337" s="47">
        <v>7.96</v>
      </c>
      <c r="D337" s="37">
        <v>2022</v>
      </c>
      <c r="E337" s="37">
        <v>2024</v>
      </c>
      <c r="F337" s="24" t="s">
        <v>840</v>
      </c>
      <c r="G337" s="24" t="s">
        <v>841</v>
      </c>
      <c r="H337" s="24"/>
    </row>
    <row r="338" spans="1:8" ht="31" x14ac:dyDescent="0.35">
      <c r="A338" s="24" t="s">
        <v>821</v>
      </c>
      <c r="B338" s="24" t="s">
        <v>842</v>
      </c>
      <c r="C338" s="47">
        <v>2.2000000000000002</v>
      </c>
      <c r="D338" s="37">
        <v>2022</v>
      </c>
      <c r="E338" s="37">
        <v>2023</v>
      </c>
      <c r="F338" s="24" t="s">
        <v>843</v>
      </c>
      <c r="G338" s="24" t="s">
        <v>844</v>
      </c>
      <c r="H338" s="24"/>
    </row>
    <row r="339" spans="1:8" ht="31" x14ac:dyDescent="0.35">
      <c r="A339" s="24" t="s">
        <v>821</v>
      </c>
      <c r="B339" s="24" t="s">
        <v>845</v>
      </c>
      <c r="C339" s="47">
        <v>2.8</v>
      </c>
      <c r="D339" s="37">
        <v>2022</v>
      </c>
      <c r="E339" s="37">
        <v>2023</v>
      </c>
      <c r="F339" s="24" t="s">
        <v>846</v>
      </c>
      <c r="G339" s="24" t="s">
        <v>847</v>
      </c>
      <c r="H339" s="24"/>
    </row>
  </sheetData>
  <mergeCells count="2">
    <mergeCell ref="A1:H1"/>
    <mergeCell ref="A2:G2"/>
  </mergeCells>
  <pageMargins left="0.7" right="0.7"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5D4E3-C381-4594-9DED-0F39D66061ED}">
  <sheetPr>
    <pageSetUpPr fitToPage="1"/>
  </sheetPr>
  <dimension ref="A1:G32"/>
  <sheetViews>
    <sheetView topLeftCell="F17" zoomScaleNormal="100" workbookViewId="0">
      <selection activeCell="E28" sqref="E28"/>
    </sheetView>
  </sheetViews>
  <sheetFormatPr defaultColWidth="0" defaultRowHeight="15.5" zeroHeight="1" x14ac:dyDescent="0.35"/>
  <cols>
    <col min="1" max="1" width="16" style="99" customWidth="1"/>
    <col min="2" max="2" width="34.61328125" style="99" customWidth="1"/>
    <col min="3" max="3" width="9.3828125" style="99" customWidth="1"/>
    <col min="4" max="4" width="10.07421875" style="99" customWidth="1"/>
    <col min="5" max="5" width="9.3828125" style="99" customWidth="1"/>
    <col min="6" max="6" width="40.53515625" style="99" customWidth="1"/>
    <col min="7" max="7" width="72.61328125" style="99" customWidth="1"/>
    <col min="8" max="16384" width="8.61328125" style="98" hidden="1"/>
  </cols>
  <sheetData>
    <row r="1" spans="1:7" s="83" customFormat="1" ht="24.9" customHeight="1" x14ac:dyDescent="0.35">
      <c r="A1" s="113" t="s">
        <v>1269</v>
      </c>
      <c r="B1" s="113"/>
      <c r="C1" s="113"/>
      <c r="D1" s="113"/>
      <c r="E1" s="113"/>
      <c r="F1" s="113"/>
      <c r="G1" s="113"/>
    </row>
    <row r="2" spans="1:7" customFormat="1" ht="33" customHeight="1" x14ac:dyDescent="0.35">
      <c r="A2" s="114" t="s">
        <v>1268</v>
      </c>
      <c r="B2" s="114"/>
      <c r="C2" s="114"/>
      <c r="D2" s="114"/>
      <c r="E2" s="114"/>
      <c r="F2" s="114"/>
      <c r="G2" s="114"/>
    </row>
    <row r="3" spans="1:7" s="80" customFormat="1" ht="77.5" x14ac:dyDescent="0.35">
      <c r="A3" s="46" t="s">
        <v>1</v>
      </c>
      <c r="B3" s="72" t="s">
        <v>1098</v>
      </c>
      <c r="C3" s="72" t="s">
        <v>1179</v>
      </c>
      <c r="D3" s="72" t="s">
        <v>1099</v>
      </c>
      <c r="E3" s="72" t="s">
        <v>1100</v>
      </c>
      <c r="F3" s="72" t="s">
        <v>5</v>
      </c>
      <c r="G3" s="72" t="s">
        <v>6</v>
      </c>
    </row>
    <row r="4" spans="1:7" customFormat="1" ht="62" x14ac:dyDescent="0.35">
      <c r="A4" s="107" t="s">
        <v>1101</v>
      </c>
      <c r="B4" s="1" t="s">
        <v>1102</v>
      </c>
      <c r="C4" s="49">
        <v>1700</v>
      </c>
      <c r="D4" s="4" t="s">
        <v>33</v>
      </c>
      <c r="E4" s="4" t="s">
        <v>33</v>
      </c>
      <c r="F4" s="1"/>
      <c r="G4" s="1" t="s">
        <v>1103</v>
      </c>
    </row>
    <row r="5" spans="1:7" customFormat="1" ht="31" x14ac:dyDescent="0.35">
      <c r="A5" s="107" t="s">
        <v>1101</v>
      </c>
      <c r="B5" s="1" t="s">
        <v>1104</v>
      </c>
      <c r="C5" s="49">
        <v>35</v>
      </c>
      <c r="D5" s="4" t="s">
        <v>33</v>
      </c>
      <c r="E5" s="4" t="s">
        <v>33</v>
      </c>
      <c r="F5" s="1"/>
      <c r="G5" s="1" t="s">
        <v>1105</v>
      </c>
    </row>
    <row r="6" spans="1:7" s="80" customFormat="1" ht="77.5" x14ac:dyDescent="0.35">
      <c r="A6" s="46" t="s">
        <v>1</v>
      </c>
      <c r="B6" s="72" t="s">
        <v>1098</v>
      </c>
      <c r="C6" s="72" t="s">
        <v>1179</v>
      </c>
      <c r="D6" s="72" t="s">
        <v>1099</v>
      </c>
      <c r="E6" s="72" t="s">
        <v>1100</v>
      </c>
      <c r="F6" s="72" t="s">
        <v>5</v>
      </c>
      <c r="G6" s="72" t="s">
        <v>6</v>
      </c>
    </row>
    <row r="7" spans="1:7" customFormat="1" ht="77.5" x14ac:dyDescent="0.35">
      <c r="A7" s="107" t="s">
        <v>1106</v>
      </c>
      <c r="B7" s="1" t="s">
        <v>1107</v>
      </c>
      <c r="C7" s="75">
        <v>116</v>
      </c>
      <c r="D7" s="62">
        <v>2021</v>
      </c>
      <c r="E7" s="62">
        <v>2025</v>
      </c>
      <c r="F7" s="1" t="s">
        <v>1108</v>
      </c>
      <c r="G7" s="1" t="s">
        <v>1109</v>
      </c>
    </row>
    <row r="8" spans="1:7" customFormat="1" ht="93" x14ac:dyDescent="0.35">
      <c r="A8" s="107" t="s">
        <v>1106</v>
      </c>
      <c r="B8" s="1" t="s">
        <v>1110</v>
      </c>
      <c r="C8" s="75">
        <v>136</v>
      </c>
      <c r="D8" s="62">
        <v>2021</v>
      </c>
      <c r="E8" s="62">
        <v>2025</v>
      </c>
      <c r="F8" s="1" t="s">
        <v>1108</v>
      </c>
      <c r="G8" s="1" t="s">
        <v>1111</v>
      </c>
    </row>
    <row r="9" spans="1:7" customFormat="1" ht="62" x14ac:dyDescent="0.35">
      <c r="A9" s="107" t="s">
        <v>1106</v>
      </c>
      <c r="B9" s="1" t="s">
        <v>1110</v>
      </c>
      <c r="C9" s="75">
        <v>80</v>
      </c>
      <c r="D9" s="62">
        <v>2021</v>
      </c>
      <c r="E9" s="62">
        <v>2025</v>
      </c>
      <c r="F9" s="1" t="s">
        <v>1108</v>
      </c>
      <c r="G9" s="1" t="s">
        <v>1112</v>
      </c>
    </row>
    <row r="10" spans="1:7" customFormat="1" ht="62" x14ac:dyDescent="0.35">
      <c r="A10" s="107" t="s">
        <v>1106</v>
      </c>
      <c r="B10" s="1" t="s">
        <v>1113</v>
      </c>
      <c r="C10" s="75">
        <v>15</v>
      </c>
      <c r="D10" s="62">
        <v>2021</v>
      </c>
      <c r="E10" s="62">
        <v>2025</v>
      </c>
      <c r="F10" s="1" t="s">
        <v>1108</v>
      </c>
      <c r="G10" s="110" t="s">
        <v>1289</v>
      </c>
    </row>
    <row r="11" spans="1:7" customFormat="1" ht="62" x14ac:dyDescent="0.35">
      <c r="A11" s="107" t="s">
        <v>1106</v>
      </c>
      <c r="B11" s="1" t="s">
        <v>1114</v>
      </c>
      <c r="C11" s="75">
        <v>15</v>
      </c>
      <c r="D11" s="62">
        <v>2021</v>
      </c>
      <c r="E11" s="62">
        <v>2025</v>
      </c>
      <c r="F11" s="1" t="s">
        <v>1108</v>
      </c>
      <c r="G11" s="110" t="s">
        <v>1290</v>
      </c>
    </row>
    <row r="12" spans="1:7" customFormat="1" ht="62" x14ac:dyDescent="0.35">
      <c r="A12" s="107" t="s">
        <v>1106</v>
      </c>
      <c r="B12" s="1" t="s">
        <v>1115</v>
      </c>
      <c r="C12" s="36">
        <v>33.123690000000003</v>
      </c>
      <c r="D12" s="5">
        <v>2020</v>
      </c>
      <c r="E12" s="5">
        <v>2025</v>
      </c>
      <c r="F12" s="1" t="s">
        <v>1108</v>
      </c>
      <c r="G12" s="1" t="s">
        <v>1116</v>
      </c>
    </row>
    <row r="13" spans="1:7" customFormat="1" ht="139.5" x14ac:dyDescent="0.35">
      <c r="A13" s="107" t="s">
        <v>1106</v>
      </c>
      <c r="B13" s="1" t="s">
        <v>1117</v>
      </c>
      <c r="C13" s="36">
        <v>226.18543099999999</v>
      </c>
      <c r="D13" s="5">
        <v>2020</v>
      </c>
      <c r="E13" s="5">
        <v>2025</v>
      </c>
      <c r="F13" s="1" t="s">
        <v>1108</v>
      </c>
      <c r="G13" s="1" t="s">
        <v>1118</v>
      </c>
    </row>
    <row r="14" spans="1:7" customFormat="1" ht="62" x14ac:dyDescent="0.35">
      <c r="A14" s="107" t="s">
        <v>1106</v>
      </c>
      <c r="B14" s="1" t="s">
        <v>1119</v>
      </c>
      <c r="C14" s="36">
        <v>42.099699999999999</v>
      </c>
      <c r="D14" s="5">
        <v>2020</v>
      </c>
      <c r="E14" s="5">
        <v>2025</v>
      </c>
      <c r="F14" s="1" t="s">
        <v>1108</v>
      </c>
      <c r="G14" s="1" t="s">
        <v>1120</v>
      </c>
    </row>
    <row r="15" spans="1:7" customFormat="1" ht="62" x14ac:dyDescent="0.35">
      <c r="A15" s="107" t="s">
        <v>1106</v>
      </c>
      <c r="B15" s="1" t="s">
        <v>1121</v>
      </c>
      <c r="C15" s="36">
        <v>38.718573999999997</v>
      </c>
      <c r="D15" s="5">
        <v>2020</v>
      </c>
      <c r="E15" s="5">
        <v>2025</v>
      </c>
      <c r="F15" s="1" t="s">
        <v>1108</v>
      </c>
      <c r="G15" s="1" t="s">
        <v>1122</v>
      </c>
    </row>
    <row r="16" spans="1:7" customFormat="1" ht="62" x14ac:dyDescent="0.35">
      <c r="A16" s="107" t="s">
        <v>1106</v>
      </c>
      <c r="B16" s="107" t="s">
        <v>1123</v>
      </c>
      <c r="C16" s="81">
        <v>500</v>
      </c>
      <c r="D16" s="6">
        <v>2025</v>
      </c>
      <c r="E16" s="6">
        <v>2030</v>
      </c>
      <c r="F16" s="107" t="s">
        <v>1124</v>
      </c>
      <c r="G16" s="107" t="s">
        <v>1125</v>
      </c>
    </row>
    <row r="17" spans="1:7" customFormat="1" ht="31" x14ac:dyDescent="0.35">
      <c r="A17" s="111" t="s">
        <v>1126</v>
      </c>
      <c r="B17" s="89" t="s">
        <v>1127</v>
      </c>
      <c r="C17" s="100" t="s">
        <v>1128</v>
      </c>
      <c r="D17" s="89">
        <v>2020</v>
      </c>
      <c r="E17" s="89">
        <v>2025</v>
      </c>
      <c r="F17" s="89" t="s">
        <v>1129</v>
      </c>
      <c r="G17" s="89" t="s">
        <v>1130</v>
      </c>
    </row>
    <row r="18" spans="1:7" customFormat="1" ht="31" x14ac:dyDescent="0.35">
      <c r="A18" s="111" t="s">
        <v>1126</v>
      </c>
      <c r="B18" s="89" t="s">
        <v>1131</v>
      </c>
      <c r="C18" s="100" t="s">
        <v>1132</v>
      </c>
      <c r="D18" s="89">
        <v>2020</v>
      </c>
      <c r="E18" s="89" t="s">
        <v>33</v>
      </c>
      <c r="F18" s="89" t="s">
        <v>1129</v>
      </c>
      <c r="G18" s="89" t="s">
        <v>1360</v>
      </c>
    </row>
    <row r="19" spans="1:7" customFormat="1" ht="31" x14ac:dyDescent="0.35">
      <c r="A19" s="111" t="s">
        <v>1126</v>
      </c>
      <c r="B19" s="89" t="s">
        <v>1133</v>
      </c>
      <c r="C19" s="100" t="s">
        <v>1134</v>
      </c>
      <c r="D19" s="89">
        <v>2020</v>
      </c>
      <c r="E19" s="89" t="s">
        <v>33</v>
      </c>
      <c r="F19" s="89" t="s">
        <v>1129</v>
      </c>
      <c r="G19" s="89" t="s">
        <v>1135</v>
      </c>
    </row>
    <row r="20" spans="1:7" customFormat="1" ht="31" x14ac:dyDescent="0.35">
      <c r="A20" s="111" t="s">
        <v>1126</v>
      </c>
      <c r="B20" s="89" t="s">
        <v>1136</v>
      </c>
      <c r="C20" s="100" t="s">
        <v>1137</v>
      </c>
      <c r="D20" s="89" t="s">
        <v>524</v>
      </c>
      <c r="E20" s="89" t="s">
        <v>33</v>
      </c>
      <c r="F20" s="89" t="s">
        <v>1129</v>
      </c>
      <c r="G20" s="89" t="s">
        <v>1138</v>
      </c>
    </row>
    <row r="21" spans="1:7" customFormat="1" ht="31" x14ac:dyDescent="0.35">
      <c r="A21" s="111" t="s">
        <v>1126</v>
      </c>
      <c r="B21" s="89" t="s">
        <v>1139</v>
      </c>
      <c r="C21" s="100" t="s">
        <v>1140</v>
      </c>
      <c r="D21" s="89">
        <v>2020</v>
      </c>
      <c r="E21" s="89">
        <v>2025</v>
      </c>
      <c r="F21" s="89" t="s">
        <v>1129</v>
      </c>
      <c r="G21" s="89" t="s">
        <v>1141</v>
      </c>
    </row>
    <row r="22" spans="1:7" customFormat="1" ht="31" x14ac:dyDescent="0.35">
      <c r="A22" s="111" t="s">
        <v>1126</v>
      </c>
      <c r="B22" s="89" t="s">
        <v>1142</v>
      </c>
      <c r="C22" s="100" t="s">
        <v>1143</v>
      </c>
      <c r="D22" s="89">
        <v>2020</v>
      </c>
      <c r="E22" s="89">
        <v>2025</v>
      </c>
      <c r="F22" s="89" t="s">
        <v>1129</v>
      </c>
      <c r="G22" s="89" t="s">
        <v>1144</v>
      </c>
    </row>
    <row r="23" spans="1:7" customFormat="1" ht="31" x14ac:dyDescent="0.35">
      <c r="A23" s="111" t="s">
        <v>1126</v>
      </c>
      <c r="B23" s="89" t="s">
        <v>1145</v>
      </c>
      <c r="C23" s="100" t="s">
        <v>1146</v>
      </c>
      <c r="D23" s="89">
        <v>2020</v>
      </c>
      <c r="E23" s="89">
        <v>2025</v>
      </c>
      <c r="F23" s="89" t="s">
        <v>1129</v>
      </c>
      <c r="G23" s="101"/>
    </row>
    <row r="24" spans="1:7" s="80" customFormat="1" ht="77.5" x14ac:dyDescent="0.35">
      <c r="A24" s="46" t="s">
        <v>1</v>
      </c>
      <c r="B24" s="72" t="s">
        <v>1098</v>
      </c>
      <c r="C24" s="72" t="s">
        <v>1179</v>
      </c>
      <c r="D24" s="72" t="s">
        <v>1099</v>
      </c>
      <c r="E24" s="72" t="s">
        <v>1100</v>
      </c>
      <c r="F24" s="72" t="s">
        <v>5</v>
      </c>
      <c r="G24" s="72" t="s">
        <v>6</v>
      </c>
    </row>
    <row r="25" spans="1:7" customFormat="1" ht="108.5" x14ac:dyDescent="0.35">
      <c r="A25" s="107" t="s">
        <v>155</v>
      </c>
      <c r="B25" s="1" t="s">
        <v>1201</v>
      </c>
      <c r="C25" s="49">
        <v>2500</v>
      </c>
      <c r="D25" s="4">
        <v>2013</v>
      </c>
      <c r="E25" s="4">
        <v>2033</v>
      </c>
      <c r="F25" s="18" t="s">
        <v>1361</v>
      </c>
      <c r="G25" s="18" t="s">
        <v>1202</v>
      </c>
    </row>
    <row r="26" spans="1:7" customFormat="1" ht="97.25" customHeight="1" x14ac:dyDescent="0.35">
      <c r="A26" s="1" t="s">
        <v>155</v>
      </c>
      <c r="B26" s="1" t="s">
        <v>1203</v>
      </c>
      <c r="C26" s="49">
        <v>600000</v>
      </c>
      <c r="D26" s="4">
        <v>2022</v>
      </c>
      <c r="E26" s="4">
        <v>2050</v>
      </c>
      <c r="F26" s="18" t="s">
        <v>1204</v>
      </c>
      <c r="G26" s="18" t="s">
        <v>1362</v>
      </c>
    </row>
    <row r="27" spans="1:7" customFormat="1" ht="77.5" x14ac:dyDescent="0.35">
      <c r="A27" s="1" t="s">
        <v>155</v>
      </c>
      <c r="B27" s="1" t="s">
        <v>1205</v>
      </c>
      <c r="C27" s="49">
        <v>3500</v>
      </c>
      <c r="D27" s="4">
        <v>2023</v>
      </c>
      <c r="E27" s="4">
        <v>2045</v>
      </c>
      <c r="F27" s="18" t="s">
        <v>1365</v>
      </c>
      <c r="G27" s="18" t="s">
        <v>1206</v>
      </c>
    </row>
    <row r="28" spans="1:7" customFormat="1" ht="93" x14ac:dyDescent="0.35">
      <c r="A28" s="1" t="s">
        <v>155</v>
      </c>
      <c r="B28" s="1" t="s">
        <v>1207</v>
      </c>
      <c r="C28" s="49">
        <v>100</v>
      </c>
      <c r="D28" s="4">
        <v>2019</v>
      </c>
      <c r="E28" s="4">
        <v>2025</v>
      </c>
      <c r="F28" s="1" t="s">
        <v>1208</v>
      </c>
      <c r="G28" s="1" t="s">
        <v>1363</v>
      </c>
    </row>
    <row r="29" spans="1:7" customFormat="1" ht="93" x14ac:dyDescent="0.35">
      <c r="A29" s="1" t="s">
        <v>155</v>
      </c>
      <c r="B29" s="1" t="s">
        <v>1209</v>
      </c>
      <c r="C29" s="49">
        <v>35</v>
      </c>
      <c r="D29" s="4">
        <v>2018</v>
      </c>
      <c r="E29" s="4" t="s">
        <v>33</v>
      </c>
      <c r="F29" s="1" t="s">
        <v>1210</v>
      </c>
      <c r="G29" s="1" t="s">
        <v>1272</v>
      </c>
    </row>
    <row r="30" spans="1:7" customFormat="1" ht="139.25" customHeight="1" x14ac:dyDescent="0.35">
      <c r="A30" s="107" t="s">
        <v>155</v>
      </c>
      <c r="B30" s="107" t="s">
        <v>1211</v>
      </c>
      <c r="C30" s="50">
        <v>180</v>
      </c>
      <c r="D30" s="7">
        <v>2017</v>
      </c>
      <c r="E30" s="7">
        <v>2020</v>
      </c>
      <c r="F30" s="107" t="s">
        <v>1212</v>
      </c>
      <c r="G30" s="107" t="s">
        <v>1213</v>
      </c>
    </row>
    <row r="31" spans="1:7" customFormat="1" ht="140.4" customHeight="1" x14ac:dyDescent="0.35">
      <c r="A31" s="1" t="s">
        <v>155</v>
      </c>
      <c r="B31" s="1" t="s">
        <v>1214</v>
      </c>
      <c r="C31" s="49">
        <v>250</v>
      </c>
      <c r="D31" s="4">
        <v>2014</v>
      </c>
      <c r="E31" s="4" t="s">
        <v>33</v>
      </c>
      <c r="F31" s="1" t="s">
        <v>1215</v>
      </c>
      <c r="G31" s="1" t="s">
        <v>1216</v>
      </c>
    </row>
    <row r="32" spans="1:7" customFormat="1" ht="200.4" customHeight="1" x14ac:dyDescent="0.35">
      <c r="A32" s="59" t="s">
        <v>155</v>
      </c>
      <c r="B32" s="59" t="s">
        <v>1217</v>
      </c>
      <c r="C32" s="82">
        <v>200</v>
      </c>
      <c r="D32" s="60">
        <v>2014</v>
      </c>
      <c r="E32" s="4" t="s">
        <v>33</v>
      </c>
      <c r="F32" s="59" t="s">
        <v>1364</v>
      </c>
      <c r="G32" s="59" t="s">
        <v>1218</v>
      </c>
    </row>
  </sheetData>
  <mergeCells count="2">
    <mergeCell ref="A1:G1"/>
    <mergeCell ref="A2:G2"/>
  </mergeCells>
  <pageMargins left="0.7" right="0.7" top="0.75" bottom="0.75" header="0.3" footer="0.3"/>
  <pageSetup paperSize="9" scale="5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FF3C5B18883D4E21973B57C2EEED7FD1" version="1.0.0">
  <systemFields>
    <field name="Objective-Id">
      <value order="0">A43273106</value>
    </field>
    <field name="Objective-Title">
      <value order="0">WIIS Pipeline (E)</value>
    </field>
    <field name="Objective-Description">
      <value order="0"/>
    </field>
    <field name="Objective-CreationStamp">
      <value order="0">2022-12-12T13:01:27Z</value>
    </field>
    <field name="Objective-IsApproved">
      <value order="0">false</value>
    </field>
    <field name="Objective-IsPublished">
      <value order="0">false</value>
    </field>
    <field name="Objective-DatePublished">
      <value order="0"/>
    </field>
    <field name="Objective-ModificationStamp">
      <value order="0">2022-12-12T16:55:02Z</value>
    </field>
    <field name="Objective-Owner">
      <value order="0">Llewellyn, Michael (ETC - Welsh Treasury - Budget &amp; Government Business)</value>
    </field>
    <field name="Objective-Path">
      <value order="0">Objective Global Folder:#Business File Plan:WG Organisational Groups:NEW - Post April 2022 - Economy, Treasury &amp; Constitution:Economy, Treasury &amp; Constitution (ETC) - Welsh Treasury - Budget and Government Business:1 - Save:Budget Policy:Draft Budgets:Budget &amp; Government Business - Draft Budget - Preparation - FY2023-2024:Draft Budget - Final Published Versions</value>
    </field>
    <field name="Objective-Parent">
      <value order="0">Draft Budget - Final Published Versions</value>
    </field>
    <field name="Objective-State">
      <value order="0">Being Drafted</value>
    </field>
    <field name="Objective-VersionId">
      <value order="0">vA82595839</value>
    </field>
    <field name="Objective-Version">
      <value order="0">0.1</value>
    </field>
    <field name="Objective-VersionNumber">
      <value order="0">1</value>
    </field>
    <field name="Objective-VersionComment">
      <value order="0">First version</value>
    </field>
    <field name="Objective-FileNumber">
      <value order="0">qA1505067</value>
    </field>
    <field name="Objective-Classification">
      <value order="0">Official</value>
    </field>
    <field name="Objective-Caveats">
      <value order="0"/>
    </field>
  </systemFields>
  <catalogues>
    <catalogue name="Document Type Catalogue" type="type" ori="id:cA14">
      <field name="Objective-Date Acquired">
        <value order="0">2022-12-12T00:00:00Z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Ministerial Foreword</vt:lpstr>
      <vt:lpstr>Welsh Government </vt:lpstr>
      <vt:lpstr>Local Authority </vt:lpstr>
      <vt:lpstr>Private Sector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Arthur, Kelvin (PSG - Welsh Treasury)</dc:creator>
  <cp:lastModifiedBy>Williams, Tom (COOG - Communications - Corporate Digit</cp:lastModifiedBy>
  <cp:lastPrinted>2022-12-08T08:43:19Z</cp:lastPrinted>
  <dcterms:created xsi:type="dcterms:W3CDTF">2022-11-11T14:11:36Z</dcterms:created>
  <dcterms:modified xsi:type="dcterms:W3CDTF">2022-12-13T10:42:46Z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A43273106</vt:lpwstr>
  </property>
  <property fmtid="{D5CDD505-2E9C-101B-9397-08002B2CF9AE}" pid="4" name="Objective-Title">
    <vt:lpwstr>WIIS Pipeline (E)</vt:lpwstr>
  </property>
  <property fmtid="{D5CDD505-2E9C-101B-9397-08002B2CF9AE}" pid="5" name="Objective-Description">
    <vt:lpwstr/>
  </property>
  <property fmtid="{D5CDD505-2E9C-101B-9397-08002B2CF9AE}" pid="6" name="Objective-CreationStamp">
    <vt:filetime>2022-12-12T13:02:15Z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2022-12-12T16:55:02Z</vt:filetime>
  </property>
  <property fmtid="{D5CDD505-2E9C-101B-9397-08002B2CF9AE}" pid="11" name="Objective-Owner">
    <vt:lpwstr>Llewellyn, Michael (ETC - Welsh Treasury - Budget &amp; Government Business)</vt:lpwstr>
  </property>
  <property fmtid="{D5CDD505-2E9C-101B-9397-08002B2CF9AE}" pid="12" name="Objective-Path">
    <vt:lpwstr>Objective Global Folder:#Business File Plan:WG Organisational Groups:NEW - Post April 2022 - Economy, Treasury &amp; Constitution:Economy, Treasury &amp; Constitution (ETC) - Welsh Treasury - Budget and Government Business:1 - Save:Budget Policy:Draft Budgets:Budget &amp; Government Business - Draft Budget - Preparation - FY2023-2024:Draft Budget - Final Published Versions:</vt:lpwstr>
  </property>
  <property fmtid="{D5CDD505-2E9C-101B-9397-08002B2CF9AE}" pid="13" name="Objective-Parent">
    <vt:lpwstr>Draft Budget - Final Published Versions</vt:lpwstr>
  </property>
  <property fmtid="{D5CDD505-2E9C-101B-9397-08002B2CF9AE}" pid="14" name="Objective-State">
    <vt:lpwstr>Being Drafted</vt:lpwstr>
  </property>
  <property fmtid="{D5CDD505-2E9C-101B-9397-08002B2CF9AE}" pid="15" name="Objective-VersionId">
    <vt:lpwstr>vA82595839</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Date Acquired">
    <vt:filetime>2022-12-12T00:00:00Z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