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<sst xmlns="http://schemas.openxmlformats.org/spreadsheetml/2006/main" count="48" uniqueCount="27">
  <si>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South East City Region</t>
  </si>
  <si>
    <t xml:space="preserve">Blaenau Gwent </t>
  </si>
  <si>
    <t>20mph core allocation</t>
  </si>
  <si>
    <r>
      <rPr>
        <b/>
        <sz val="10"/>
        <rFont val="Arial"/>
        <family val="2"/>
      </rPr>
      <t>Bridgend</t>
    </r>
    <r>
      <rPr>
        <b/>
        <sz val="10"/>
        <color indexed="10"/>
        <rFont val="Arial"/>
        <family val="2"/>
      </rPr>
      <t xml:space="preserve"> </t>
    </r>
  </si>
  <si>
    <t xml:space="preserve">Caerphilly </t>
  </si>
  <si>
    <t xml:space="preserve">Cardiff </t>
  </si>
  <si>
    <t xml:space="preserve">Merthyr Tydfil </t>
  </si>
  <si>
    <r>
      <rPr>
        <b/>
        <sz val="10"/>
        <rFont val="Arial"/>
        <family val="2"/>
      </rPr>
      <t>Monmouthshire</t>
    </r>
    <r>
      <rPr>
        <b/>
        <sz val="10"/>
        <color indexed="10"/>
        <rFont val="Arial"/>
        <family val="2"/>
      </rPr>
      <t xml:space="preserve"> </t>
    </r>
  </si>
  <si>
    <r>
      <rPr>
        <b/>
        <sz val="10"/>
        <rFont val="Arial"/>
        <family val="2"/>
      </rPr>
      <t>Newport</t>
    </r>
    <r>
      <rPr>
        <b/>
        <sz val="10"/>
        <color indexed="10"/>
        <rFont val="Arial"/>
        <family val="2"/>
      </rPr>
      <t xml:space="preserve"> </t>
    </r>
  </si>
  <si>
    <r>
      <rPr>
        <b/>
        <sz val="10"/>
        <rFont val="Arial"/>
        <family val="2"/>
      </rPr>
      <t>Rhondda Cynon Taf</t>
    </r>
    <r>
      <rPr>
        <b/>
        <sz val="10"/>
        <color indexed="10"/>
        <rFont val="Arial"/>
        <family val="2"/>
      </rPr>
      <t xml:space="preserve"> </t>
    </r>
  </si>
  <si>
    <t xml:space="preserve">Torfaen </t>
  </si>
  <si>
    <r>
      <rPr>
        <b/>
        <sz val="10"/>
        <rFont val="Arial"/>
        <family val="2"/>
      </rPr>
      <t>Vale of Glamorgan</t>
    </r>
    <r>
      <rPr>
        <b/>
        <sz val="10"/>
        <color indexed="10"/>
        <rFont val="Arial"/>
        <family val="2"/>
      </rPr>
      <t xml:space="preserve"> </t>
    </r>
  </si>
  <si>
    <t>South West City Region</t>
  </si>
  <si>
    <r>
      <rPr>
        <b/>
        <sz val="10"/>
        <rFont val="Arial"/>
        <family val="2"/>
      </rPr>
      <t>Carmarthenshire</t>
    </r>
    <r>
      <rPr>
        <b/>
        <sz val="10"/>
        <color indexed="10"/>
        <rFont val="Arial"/>
        <family val="2"/>
      </rPr>
      <t xml:space="preserve"> </t>
    </r>
  </si>
  <si>
    <r>
      <rPr>
        <b/>
        <sz val="10"/>
        <rFont val="Arial"/>
        <family val="2"/>
      </rPr>
      <t>Neath Port Talbot</t>
    </r>
    <r>
      <rPr>
        <b/>
        <sz val="10"/>
        <color indexed="10"/>
        <rFont val="Arial"/>
        <family val="2"/>
      </rPr>
      <t xml:space="preserve"> </t>
    </r>
  </si>
  <si>
    <r>
      <rPr>
        <b/>
        <sz val="10"/>
        <rFont val="Arial"/>
        <family val="2"/>
      </rPr>
      <t>Pembrokeshire</t>
    </r>
    <r>
      <rPr>
        <b/>
        <sz val="10"/>
        <color indexed="10"/>
        <rFont val="Arial"/>
        <family val="2"/>
      </rPr>
      <t xml:space="preserve"> </t>
    </r>
  </si>
  <si>
    <r>
      <rPr>
        <b/>
        <sz val="10"/>
        <rFont val="Arial"/>
        <family val="2"/>
      </rPr>
      <t>Swansea</t>
    </r>
    <r>
      <rPr>
        <b/>
        <sz val="10"/>
        <color indexed="10"/>
        <rFont val="Arial"/>
        <family val="2"/>
      </rPr>
      <t xml:space="preserve"> </t>
    </r>
  </si>
  <si>
    <t>Mid Wales LAs</t>
  </si>
  <si>
    <r>
      <rPr>
        <b/>
        <sz val="10"/>
        <rFont val="Arial"/>
        <family val="2"/>
      </rPr>
      <t>Ceredigion</t>
    </r>
    <r>
      <rPr>
        <b/>
        <sz val="10"/>
        <color indexed="10"/>
        <rFont val="Arial"/>
        <family val="2"/>
      </rPr>
      <t xml:space="preserve"> </t>
    </r>
  </si>
  <si>
    <t xml:space="preserve">Powys </t>
  </si>
  <si>
    <t>North Wales LAs</t>
  </si>
  <si>
    <t xml:space="preserve">Isle of Anglesey </t>
  </si>
  <si>
    <t xml:space="preserve">Conwy </t>
  </si>
  <si>
    <r>
      <rPr>
        <b/>
        <sz val="10"/>
        <rFont val="Arial"/>
        <family val="2"/>
      </rPr>
      <t>Denbighshire</t>
    </r>
    <r>
      <rPr>
        <b/>
        <sz val="10"/>
        <color indexed="10"/>
        <rFont val="Arial"/>
        <family val="2"/>
      </rPr>
      <t xml:space="preserve"> </t>
    </r>
  </si>
  <si>
    <t xml:space="preserve">Flintshire </t>
  </si>
  <si>
    <t xml:space="preserve">Gwynedd </t>
  </si>
  <si>
    <t>Wrexham (Carol)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</si>
</sst>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43" fontId="46" fillId="0" borderId="11" xfId="42" applyFont="1" applyFill="1" applyBorder="1" applyAlignment="1">
      <alignment/>
    </xf>
    <xf numFmtId="43" fontId="49" fillId="0" borderId="12" xfId="42" applyFont="1" applyBorder="1" applyAlignment="1">
      <alignment/>
    </xf>
    <xf numFmtId="43" fontId="9" fillId="0" borderId="12" xfId="0" applyNumberFormat="1" applyFont="1" applyBorder="1" applyAlignment="1">
      <alignment/>
    </xf>
    <xf numFmtId="43" fontId="9" fillId="0" borderId="13" xfId="0" applyNumberFormat="1" applyFont="1" applyBorder="1" applyAlignment="1">
      <alignment/>
    </xf>
    <xf numFmtId="43" fontId="49" fillId="0" borderId="14" xfId="42" applyFont="1" applyBorder="1" applyAlignment="1">
      <alignment/>
    </xf>
    <xf numFmtId="43" fontId="9" fillId="0" borderId="14" xfId="42" applyFont="1" applyBorder="1" applyAlignment="1">
      <alignment/>
    </xf>
    <xf numFmtId="43" fontId="9" fillId="0" borderId="14" xfId="0" applyNumberFormat="1" applyFont="1" applyBorder="1" applyAlignment="1">
      <alignment/>
    </xf>
    <xf numFmtId="43" fontId="49" fillId="0" borderId="15" xfId="42" applyFont="1" applyBorder="1" applyAlignment="1">
      <alignment/>
    </xf>
    <xf numFmtId="43" fontId="9" fillId="0" borderId="11" xfId="42" applyFont="1" applyBorder="1" applyAlignment="1">
      <alignment/>
    </xf>
    <xf numFmtId="43" fontId="9" fillId="0" borderId="16" xfId="0" applyNumberFormat="1" applyFont="1" applyBorder="1" applyAlignment="1">
      <alignment/>
    </xf>
    <xf numFmtId="43" fontId="50" fillId="0" borderId="13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17" xfId="0" applyNumberFormat="1" applyFont="1" applyBorder="1" applyAlignment="1">
      <alignment/>
    </xf>
    <xf numFmtId="43" fontId="9" fillId="0" borderId="11" xfId="0" applyNumberFormat="1" applyFont="1" applyBorder="1" applyAlignment="1">
      <alignment/>
    </xf>
    <xf numFmtId="43" fontId="9" fillId="0" borderId="18" xfId="0" applyNumberFormat="1" applyFont="1" applyBorder="1" applyAlignment="1">
      <alignment/>
    </xf>
    <xf numFmtId="43" fontId="9" fillId="0" borderId="13" xfId="42" applyFont="1" applyBorder="1" applyAlignment="1">
      <alignment/>
    </xf>
    <xf numFmtId="43" fontId="9" fillId="0" borderId="19" xfId="42" applyFont="1" applyBorder="1" applyAlignment="1">
      <alignment/>
    </xf>
    <xf numFmtId="43" fontId="9" fillId="0" borderId="15" xfId="42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9" fillId="0" borderId="12" xfId="42" applyFont="1" applyBorder="1" applyAlignment="1">
      <alignment/>
    </xf>
    <xf numFmtId="43" fontId="9" fillId="0" borderId="20" xfId="0" applyNumberFormat="1" applyFont="1" applyBorder="1" applyAlignment="1">
      <alignment/>
    </xf>
    <xf numFmtId="43" fontId="9" fillId="0" borderId="21" xfId="42" applyFont="1" applyBorder="1" applyAlignment="1">
      <alignment/>
    </xf>
    <xf numFmtId="43" fontId="50" fillId="0" borderId="14" xfId="42" applyFont="1" applyBorder="1" applyAlignment="1">
      <alignment/>
    </xf>
    <xf numFmtId="43" fontId="51" fillId="0" borderId="11" xfId="42" applyFont="1" applyFill="1" applyBorder="1" applyAlignment="1">
      <alignment/>
    </xf>
    <xf numFmtId="43" fontId="13" fillId="0" borderId="11" xfId="42" applyFont="1" applyFill="1" applyBorder="1" applyAlignment="1">
      <alignment/>
    </xf>
    <xf numFmtId="0" fontId="0" fillId="0" borderId="10" xfId="0" applyBorder="1" applyAlignment="1">
      <alignment/>
    </xf>
    <xf numFmtId="43" fontId="52" fillId="0" borderId="10" xfId="0" applyNumberFormat="1" applyFont="1" applyBorder="1" applyAlignment="1">
      <alignment/>
    </xf>
    <xf numFmtId="43" fontId="52" fillId="0" borderId="10" xfId="42" applyFont="1" applyFill="1" applyBorder="1" applyAlignment="1">
      <alignment/>
    </xf>
    <xf numFmtId="43" fontId="7" fillId="0" borderId="1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tabSelected="1" zoomScalePageLayoutView="0" workbookViewId="0" topLeftCell="A43">
      <selection activeCell="J49" sqref="J49"/>
    </sheetView>
  </sheetViews>
  <sheetFormatPr defaultColWidth="8.88671875" defaultRowHeight="15"/>
  <cols>
    <col min="2" max="2" width="18.4453125" style="0" customWidth="1"/>
    <col min="3" max="3" width="9.21484375" style="0" hidden="1" customWidth="1"/>
    <col min="4" max="4" width="10.21484375" style="0" hidden="1" customWidth="1"/>
    <col min="5" max="5" width="10.3359375" style="0" hidden="1" customWidth="1"/>
    <col min="6" max="6" width="0" style="0" hidden="1" customWidth="1"/>
    <col min="7" max="7" width="12.77734375" style="0" customWidth="1"/>
  </cols>
  <sheetData>
    <row r="2" spans="2:7" ht="15">
      <c r="B2" s="1" t="s">
        <v>0</v>
      </c>
      <c r="G2" s="30"/>
    </row>
    <row r="3" spans="2:7" ht="15">
      <c r="B3" s="2" t="s">
        <v>1</v>
      </c>
      <c r="G3" s="30"/>
    </row>
    <row r="4" spans="2:7" ht="15">
      <c r="B4" s="3" t="s">
        <v>2</v>
      </c>
      <c r="C4" s="6">
        <v>0</v>
      </c>
      <c r="D4" s="7">
        <v>50469.46</v>
      </c>
      <c r="E4" s="8">
        <v>15090.12</v>
      </c>
      <c r="F4" s="7">
        <v>155220.96</v>
      </c>
      <c r="G4" s="31">
        <f>SUM(C4:F4)</f>
        <v>220780.53999999998</v>
      </c>
    </row>
    <row r="5" spans="2:7" ht="15">
      <c r="B5" s="4" t="s">
        <v>3</v>
      </c>
      <c r="C5" s="9"/>
      <c r="D5" s="10"/>
      <c r="E5" s="10"/>
      <c r="F5" s="25"/>
      <c r="G5" s="32"/>
    </row>
    <row r="6" spans="2:7" ht="15">
      <c r="B6" s="3" t="s">
        <v>2</v>
      </c>
      <c r="C6" s="12">
        <v>12340.52</v>
      </c>
      <c r="D6" s="13">
        <v>15301.44</v>
      </c>
      <c r="E6" s="13">
        <v>15490.96</v>
      </c>
      <c r="F6" s="14">
        <v>319883.51</v>
      </c>
      <c r="G6" s="32">
        <f>SUM(C6:F6)</f>
        <v>363016.43</v>
      </c>
    </row>
    <row r="7" spans="2:7" ht="15">
      <c r="B7" s="2" t="s">
        <v>4</v>
      </c>
      <c r="C7" s="15"/>
      <c r="D7" s="8"/>
      <c r="E7" s="8"/>
      <c r="F7" s="7"/>
      <c r="G7" s="32"/>
    </row>
    <row r="8" spans="2:7" ht="15">
      <c r="B8" s="3" t="s">
        <v>2</v>
      </c>
      <c r="C8" s="16">
        <v>0</v>
      </c>
      <c r="D8" s="7">
        <v>8121.01</v>
      </c>
      <c r="E8" s="8">
        <v>108597.74</v>
      </c>
      <c r="F8" s="7">
        <v>126046.05</v>
      </c>
      <c r="G8" s="32">
        <f>SUM(C8:F8)</f>
        <v>242764.8</v>
      </c>
    </row>
    <row r="9" spans="2:7" ht="15">
      <c r="B9" s="2" t="s">
        <v>5</v>
      </c>
      <c r="C9" s="10"/>
      <c r="D9" s="11"/>
      <c r="E9" s="11"/>
      <c r="F9" s="17"/>
      <c r="G9" s="32"/>
    </row>
    <row r="10" spans="2:7" ht="15">
      <c r="B10" s="3" t="s">
        <v>2</v>
      </c>
      <c r="C10" s="13">
        <v>47500.01</v>
      </c>
      <c r="D10" s="18">
        <v>74699.97</v>
      </c>
      <c r="E10" s="18">
        <v>128359.53</v>
      </c>
      <c r="F10" s="19">
        <v>309440.49</v>
      </c>
      <c r="G10" s="32">
        <f>SUM(C10:F10)</f>
        <v>560000</v>
      </c>
    </row>
    <row r="11" spans="2:7" ht="15">
      <c r="B11" s="2" t="s">
        <v>6</v>
      </c>
      <c r="C11" s="20"/>
      <c r="D11" s="8"/>
      <c r="E11" s="8"/>
      <c r="F11" s="7"/>
      <c r="G11" s="32"/>
    </row>
    <row r="12" spans="2:7" ht="15">
      <c r="B12" s="3" t="s">
        <v>2</v>
      </c>
      <c r="C12" s="21">
        <v>0</v>
      </c>
      <c r="D12" s="8">
        <v>93414.83</v>
      </c>
      <c r="E12" s="8">
        <v>14087.69</v>
      </c>
      <c r="F12" s="7">
        <v>131507</v>
      </c>
      <c r="G12" s="32">
        <f>SUM(C12:F12)</f>
        <v>239009.52000000002</v>
      </c>
    </row>
    <row r="13" spans="2:7" ht="15">
      <c r="B13" s="4" t="s">
        <v>7</v>
      </c>
      <c r="C13" s="10"/>
      <c r="D13" s="11"/>
      <c r="E13" s="11"/>
      <c r="F13" s="25"/>
      <c r="G13" s="32"/>
    </row>
    <row r="14" spans="2:7" ht="15">
      <c r="B14" s="3" t="s">
        <v>2</v>
      </c>
      <c r="C14" s="20">
        <v>15715</v>
      </c>
      <c r="D14" s="8">
        <v>48756</v>
      </c>
      <c r="E14" s="8">
        <v>17105</v>
      </c>
      <c r="F14" s="7">
        <v>38424</v>
      </c>
      <c r="G14" s="32">
        <f>SUM(C14:F14)</f>
        <v>120000</v>
      </c>
    </row>
    <row r="15" spans="2:7" ht="15">
      <c r="B15" s="4" t="s">
        <v>8</v>
      </c>
      <c r="C15" s="10"/>
      <c r="D15" s="11"/>
      <c r="E15" s="11"/>
      <c r="F15" s="25"/>
      <c r="G15" s="32"/>
    </row>
    <row r="16" spans="2:7" ht="15">
      <c r="B16" s="3" t="s">
        <v>2</v>
      </c>
      <c r="C16" s="22">
        <v>0</v>
      </c>
      <c r="D16" s="18">
        <v>831</v>
      </c>
      <c r="E16" s="18">
        <v>51199.68</v>
      </c>
      <c r="F16" s="14">
        <v>220500.79</v>
      </c>
      <c r="G16" s="32">
        <f>SUM(C16:F16)</f>
        <v>272531.47000000003</v>
      </c>
    </row>
    <row r="17" spans="2:7" ht="15">
      <c r="B17" s="4" t="s">
        <v>9</v>
      </c>
      <c r="C17" s="20"/>
      <c r="D17" s="8"/>
      <c r="E17" s="23"/>
      <c r="F17" s="7"/>
      <c r="G17" s="32"/>
    </row>
    <row r="18" spans="2:7" ht="15">
      <c r="B18" s="3" t="s">
        <v>2</v>
      </c>
      <c r="C18" s="20">
        <v>21663</v>
      </c>
      <c r="D18" s="8">
        <v>31969.66</v>
      </c>
      <c r="E18" s="8">
        <v>131695.44</v>
      </c>
      <c r="F18" s="7"/>
      <c r="G18" s="32">
        <f>SUM(C18:F18)</f>
        <v>185328.1</v>
      </c>
    </row>
    <row r="19" spans="2:7" ht="15">
      <c r="B19" s="1" t="s">
        <v>10</v>
      </c>
      <c r="C19" s="10"/>
      <c r="D19" s="11"/>
      <c r="E19" s="11"/>
      <c r="F19" s="25"/>
      <c r="G19" s="32"/>
    </row>
    <row r="20" spans="2:7" ht="15">
      <c r="B20" s="3" t="s">
        <v>2</v>
      </c>
      <c r="C20" s="20">
        <v>0</v>
      </c>
      <c r="D20" s="8">
        <v>101301</v>
      </c>
      <c r="E20" s="8">
        <v>1800</v>
      </c>
      <c r="F20" s="7">
        <v>78256</v>
      </c>
      <c r="G20" s="32">
        <f>SUM(C20:F20)</f>
        <v>181357</v>
      </c>
    </row>
    <row r="21" spans="2:7" ht="15">
      <c r="B21" s="4" t="s">
        <v>11</v>
      </c>
      <c r="C21" s="10"/>
      <c r="D21" s="11"/>
      <c r="E21" s="11"/>
      <c r="F21" s="25"/>
      <c r="G21" s="32"/>
    </row>
    <row r="22" spans="2:7" ht="15">
      <c r="B22" s="3" t="s">
        <v>2</v>
      </c>
      <c r="C22" s="13">
        <v>0</v>
      </c>
      <c r="D22" s="18">
        <v>0</v>
      </c>
      <c r="E22" s="18">
        <v>0</v>
      </c>
      <c r="F22" s="14">
        <v>237331</v>
      </c>
      <c r="G22" s="32">
        <f>SUM(C22:F22)</f>
        <v>237331</v>
      </c>
    </row>
    <row r="23" spans="2:7" ht="15">
      <c r="B23" s="1" t="s">
        <v>12</v>
      </c>
      <c r="C23" s="13"/>
      <c r="D23" s="18"/>
      <c r="E23" s="18"/>
      <c r="F23" s="14"/>
      <c r="G23" s="32"/>
    </row>
    <row r="24" spans="2:7" ht="15">
      <c r="B24" s="4" t="s">
        <v>13</v>
      </c>
      <c r="C24" s="10"/>
      <c r="D24" s="11"/>
      <c r="E24" s="11"/>
      <c r="F24" s="25"/>
      <c r="G24" s="32"/>
    </row>
    <row r="25" spans="2:7" ht="15">
      <c r="B25" s="3" t="s">
        <v>2</v>
      </c>
      <c r="C25" s="24">
        <v>4849.98</v>
      </c>
      <c r="D25" s="8">
        <v>330138</v>
      </c>
      <c r="E25" s="8">
        <v>56111.5</v>
      </c>
      <c r="F25" s="7">
        <v>405974.24</v>
      </c>
      <c r="G25" s="32">
        <f>SUM(C25:F25)</f>
        <v>797073.72</v>
      </c>
    </row>
    <row r="26" spans="2:7" ht="15">
      <c r="B26" s="4" t="s">
        <v>14</v>
      </c>
      <c r="C26" s="10"/>
      <c r="D26" s="11"/>
      <c r="E26" s="11"/>
      <c r="F26" s="25"/>
      <c r="G26" s="32"/>
    </row>
    <row r="27" spans="2:7" ht="15">
      <c r="B27" s="3" t="s">
        <v>2</v>
      </c>
      <c r="C27" s="13">
        <v>16761</v>
      </c>
      <c r="D27" s="18">
        <v>24547</v>
      </c>
      <c r="E27" s="18">
        <v>470003.89</v>
      </c>
      <c r="F27" s="14">
        <v>1095214.31</v>
      </c>
      <c r="G27" s="32">
        <f>SUM(C27:F27)</f>
        <v>1606526.2000000002</v>
      </c>
    </row>
    <row r="28" spans="2:7" ht="15">
      <c r="B28" s="4" t="s">
        <v>15</v>
      </c>
      <c r="C28" s="15"/>
      <c r="D28" s="8"/>
      <c r="E28" s="8"/>
      <c r="F28" s="7"/>
      <c r="G28" s="32"/>
    </row>
    <row r="29" spans="2:7" ht="15">
      <c r="B29" s="3" t="s">
        <v>2</v>
      </c>
      <c r="C29" s="20">
        <v>0</v>
      </c>
      <c r="D29" s="8">
        <v>85989.54</v>
      </c>
      <c r="E29" s="8">
        <v>34759.28</v>
      </c>
      <c r="F29" s="7">
        <v>292745.5</v>
      </c>
      <c r="G29" s="32">
        <f>SUM(C29:F29)</f>
        <v>413494.32</v>
      </c>
    </row>
    <row r="30" spans="2:7" ht="15">
      <c r="B30" s="4" t="s">
        <v>16</v>
      </c>
      <c r="C30" s="26"/>
      <c r="D30" s="11"/>
      <c r="E30" s="11"/>
      <c r="F30" s="25"/>
      <c r="G30" s="32"/>
    </row>
    <row r="31" spans="2:7" ht="15">
      <c r="B31" s="3" t="s">
        <v>2</v>
      </c>
      <c r="C31" s="22">
        <v>0</v>
      </c>
      <c r="D31" s="18">
        <v>0</v>
      </c>
      <c r="E31" s="18">
        <v>32812.5</v>
      </c>
      <c r="F31" s="14">
        <v>518534.5</v>
      </c>
      <c r="G31" s="32">
        <f>SUM(C31:F31)</f>
        <v>551347</v>
      </c>
    </row>
    <row r="32" spans="2:7" ht="15">
      <c r="B32" s="1" t="s">
        <v>17</v>
      </c>
      <c r="C32" s="13"/>
      <c r="D32" s="18"/>
      <c r="E32" s="18"/>
      <c r="F32" s="14"/>
      <c r="G32" s="32"/>
    </row>
    <row r="33" spans="2:7" ht="15">
      <c r="B33" s="4" t="s">
        <v>18</v>
      </c>
      <c r="C33" s="10"/>
      <c r="D33" s="11"/>
      <c r="E33" s="11"/>
      <c r="F33" s="25"/>
      <c r="G33" s="32"/>
    </row>
    <row r="34" spans="2:7" ht="15">
      <c r="B34" s="3" t="s">
        <v>2</v>
      </c>
      <c r="C34" s="21">
        <v>15274.27</v>
      </c>
      <c r="D34" s="8">
        <v>157263.77</v>
      </c>
      <c r="E34" s="8">
        <v>54968.11</v>
      </c>
      <c r="F34" s="7">
        <v>86827</v>
      </c>
      <c r="G34" s="32">
        <f>SUM(C34:F34)</f>
        <v>314333.14999999997</v>
      </c>
    </row>
    <row r="35" spans="2:7" ht="15">
      <c r="B35" s="1" t="s">
        <v>19</v>
      </c>
      <c r="C35" s="10"/>
      <c r="D35" s="11"/>
      <c r="E35" s="11"/>
      <c r="F35" s="25"/>
      <c r="G35" s="32"/>
    </row>
    <row r="36" spans="2:7" ht="15">
      <c r="B36" s="3" t="s">
        <v>2</v>
      </c>
      <c r="C36" s="22">
        <v>173</v>
      </c>
      <c r="D36" s="18">
        <v>10711</v>
      </c>
      <c r="E36" s="18">
        <v>17193.53</v>
      </c>
      <c r="F36" s="14">
        <v>81673.1</v>
      </c>
      <c r="G36" s="32">
        <f>SUM(C36:F36)</f>
        <v>109750.63</v>
      </c>
    </row>
    <row r="37" spans="2:7" ht="15">
      <c r="B37" s="1" t="s">
        <v>20</v>
      </c>
      <c r="C37" s="13"/>
      <c r="D37" s="18"/>
      <c r="E37" s="18"/>
      <c r="F37" s="14"/>
      <c r="G37" s="32"/>
    </row>
    <row r="38" spans="2:7" ht="15">
      <c r="B38" s="2" t="s">
        <v>21</v>
      </c>
      <c r="C38" s="21"/>
      <c r="D38" s="8"/>
      <c r="E38" s="8"/>
      <c r="F38" s="7"/>
      <c r="G38" s="32"/>
    </row>
    <row r="39" spans="2:7" ht="15">
      <c r="B39" s="3" t="s">
        <v>2</v>
      </c>
      <c r="C39" s="21">
        <v>4628.22</v>
      </c>
      <c r="D39" s="8">
        <v>7528.22</v>
      </c>
      <c r="E39" s="8">
        <v>150444.54</v>
      </c>
      <c r="F39" s="7">
        <v>126647.9</v>
      </c>
      <c r="G39" s="32">
        <f>SUM(C39:F39)</f>
        <v>289248.88</v>
      </c>
    </row>
    <row r="40" spans="2:7" ht="15">
      <c r="B40" s="2" t="s">
        <v>22</v>
      </c>
      <c r="C40" s="10"/>
      <c r="D40" s="11"/>
      <c r="E40" s="11"/>
      <c r="F40" s="25"/>
      <c r="G40" s="32"/>
    </row>
    <row r="41" spans="2:7" ht="15">
      <c r="B41" s="3" t="s">
        <v>2</v>
      </c>
      <c r="C41" s="20">
        <v>15295</v>
      </c>
      <c r="D41" s="8">
        <v>22750</v>
      </c>
      <c r="E41" s="8">
        <v>0</v>
      </c>
      <c r="F41" s="7">
        <v>127268</v>
      </c>
      <c r="G41" s="32">
        <f>SUM(C41:F41)</f>
        <v>165313</v>
      </c>
    </row>
    <row r="42" spans="2:7" ht="15">
      <c r="B42" s="4" t="s">
        <v>23</v>
      </c>
      <c r="C42" s="10"/>
      <c r="D42" s="11"/>
      <c r="E42" s="11"/>
      <c r="F42" s="25"/>
      <c r="G42" s="32"/>
    </row>
    <row r="43" spans="2:7" ht="15">
      <c r="B43" s="3" t="s">
        <v>2</v>
      </c>
      <c r="C43" s="22">
        <v>0</v>
      </c>
      <c r="D43" s="18">
        <v>25907</v>
      </c>
      <c r="E43" s="18">
        <v>2510</v>
      </c>
      <c r="F43" s="14">
        <v>120583</v>
      </c>
      <c r="G43" s="32">
        <f>SUM(C43:F43)</f>
        <v>149000</v>
      </c>
    </row>
    <row r="44" spans="2:7" ht="15">
      <c r="B44" s="2" t="s">
        <v>24</v>
      </c>
      <c r="C44" s="20"/>
      <c r="D44" s="8"/>
      <c r="E44" s="8"/>
      <c r="F44" s="7"/>
      <c r="G44" s="32"/>
    </row>
    <row r="45" spans="2:7" ht="15">
      <c r="B45" s="3" t="s">
        <v>2</v>
      </c>
      <c r="C45" s="20">
        <v>500</v>
      </c>
      <c r="D45" s="8">
        <v>46400</v>
      </c>
      <c r="E45" s="8">
        <v>51368.6</v>
      </c>
      <c r="F45" s="7">
        <v>450895.4</v>
      </c>
      <c r="G45" s="32">
        <f>SUM(C45:F45)</f>
        <v>549164</v>
      </c>
    </row>
    <row r="46" spans="2:7" ht="15">
      <c r="B46" s="2" t="s">
        <v>25</v>
      </c>
      <c r="C46" s="27"/>
      <c r="D46" s="11"/>
      <c r="E46" s="11"/>
      <c r="F46" s="25"/>
      <c r="G46" s="32"/>
    </row>
    <row r="47" spans="2:7" ht="15">
      <c r="B47" s="3" t="s">
        <v>2</v>
      </c>
      <c r="C47" s="20">
        <v>0</v>
      </c>
      <c r="D47" s="8">
        <v>0</v>
      </c>
      <c r="E47" s="8">
        <v>0</v>
      </c>
      <c r="F47" s="7">
        <v>157461.32</v>
      </c>
      <c r="G47" s="33">
        <f>SUM(C47:F47)</f>
        <v>157461.32</v>
      </c>
    </row>
    <row r="48" spans="2:7" ht="15">
      <c r="B48" s="1" t="s">
        <v>26</v>
      </c>
      <c r="C48" s="9"/>
      <c r="D48" s="11"/>
      <c r="E48" s="11"/>
      <c r="F48" s="25"/>
      <c r="G48" s="32"/>
    </row>
    <row r="49" spans="2:7" ht="15">
      <c r="B49" s="3" t="s">
        <v>2</v>
      </c>
      <c r="C49" s="12">
        <v>12012</v>
      </c>
      <c r="D49" s="18">
        <v>45430</v>
      </c>
      <c r="E49" s="18">
        <v>29911.44</v>
      </c>
      <c r="F49" s="14">
        <v>35399.15</v>
      </c>
      <c r="G49" s="32">
        <f>SUM(C49:F49)</f>
        <v>122752.59</v>
      </c>
    </row>
    <row r="50" spans="3:7" ht="15">
      <c r="C50" s="28">
        <f>SUM(C3:C49)</f>
        <v>166712</v>
      </c>
      <c r="D50" s="29">
        <f>SUM(D3:D49)</f>
        <v>1181528.9</v>
      </c>
      <c r="E50" s="29">
        <f>SUM(E3:E49)</f>
        <v>1383509.5500000003</v>
      </c>
      <c r="F50" s="29"/>
      <c r="G50" s="5">
        <f>SUM(G3:G49)</f>
        <v>7847583.670000001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Samuel, Ian (ESNR-Transport-Infrastructure Delivery)</dc:creator>
  <cp:keywords/>
  <dc:description/>
  <cp:lastModifiedBy>Stevenson, Joanne (KAS)</cp:lastModifiedBy>
  <dcterms:created xsi:type="dcterms:W3CDTF">2023-07-03T10:36:23Z</dcterms:created>
  <dcterms:modified xsi:type="dcterms:W3CDTF">2023-07-04T09:20:55Z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A45834924</vt:lpwstr>
  </property>
  <property fmtid="{D5CDD505-2E9C-101B-9397-08002B2CF9AE}" pid="4" name="Objective-Title">
    <vt:lpwstr>20mph claimed 2022-23</vt:lpwstr>
  </property>
  <property fmtid="{D5CDD505-2E9C-101B-9397-08002B2CF9AE}" pid="5" name="Objective-Description">
    <vt:lpwstr/>
  </property>
  <property fmtid="{D5CDD505-2E9C-101B-9397-08002B2CF9AE}" pid="6" name="Objective-CreationStamp">
    <vt:filetime>2023-07-03T11:44:49Z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2023-07-03T11:44:51Z</vt:filetime>
  </property>
  <property fmtid="{D5CDD505-2E9C-101B-9397-08002B2CF9AE}" pid="11" name="Objective-Owner">
    <vt:lpwstr>Evans, Trystan (CCRA - Operations - CCRA Government Business)</vt:lpwstr>
  </property>
  <property fmtid="{D5CDD505-2E9C-101B-9397-08002B2CF9AE}" pid="12" name="Objective-Path">
    <vt:lpwstr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Freedom of Information (FoI):FOI Request - ATISN 18573 - PG - 20mph costs (2) - 07-06-2023:</vt:lpwstr>
  </property>
  <property fmtid="{D5CDD505-2E9C-101B-9397-08002B2CF9AE}" pid="13" name="Objective-Parent">
    <vt:lpwstr>FOI Request - ATISN 18573 - PG - 20mph costs (2) - 07-06-2023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vA87021574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2023-07-02T23:00:00Z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