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JonesA051\Objective\Objects\"/>
    </mc:Choice>
  </mc:AlternateContent>
  <xr:revisionPtr revIDLastSave="0" documentId="13_ncr:1_{A6D82B37-6CC9-47CC-A377-B3655F6582FF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Notes" sheetId="3" r:id="rId1"/>
    <sheet name="2021 Senedd Election Charges" sheetId="1" r:id="rId2"/>
    <sheet name="2021 Data Summary" sheetId="2" r:id="rId3"/>
  </sheets>
  <definedNames>
    <definedName name="FormF">#REF!</definedName>
    <definedName name="FormG">#REF!</definedName>
    <definedName name="FormH">#REF!</definedName>
    <definedName name="FormI">#REF!</definedName>
    <definedName name="_xlnm.Print_Area" localSheetId="1">'2021 Senedd Election Charges'!$A$2:$I$86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1" l="1"/>
  <c r="G43" i="1"/>
  <c r="J53" i="1"/>
  <c r="J55" i="1" s="1"/>
  <c r="H53" i="1"/>
  <c r="E53" i="1"/>
  <c r="D53" i="1"/>
  <c r="B53" i="1"/>
  <c r="J43" i="1"/>
  <c r="H43" i="1"/>
  <c r="F43" i="1"/>
  <c r="E43" i="1"/>
  <c r="D43" i="1"/>
  <c r="C43" i="1"/>
  <c r="B43" i="1"/>
  <c r="G53" i="1"/>
  <c r="F53" i="1"/>
  <c r="E52" i="2"/>
  <c r="E43" i="2"/>
  <c r="D52" i="2"/>
  <c r="C52" i="2"/>
  <c r="B52" i="2"/>
  <c r="C43" i="2"/>
  <c r="B43" i="2"/>
  <c r="D43" i="2"/>
</calcChain>
</file>

<file path=xl/sharedStrings.xml><?xml version="1.0" encoding="utf-8"?>
<sst xmlns="http://schemas.openxmlformats.org/spreadsheetml/2006/main" count="121" uniqueCount="73">
  <si>
    <t>Hold payment date</t>
  </si>
  <si>
    <t xml:space="preserve">Local Authority </t>
  </si>
  <si>
    <t>Total Amount Claimed</t>
  </si>
  <si>
    <t>VALE OF CLWYD</t>
  </si>
  <si>
    <t>SENEDD ELECTORAL REGIONS</t>
  </si>
  <si>
    <t>SUB TOTAL</t>
  </si>
  <si>
    <t xml:space="preserve">Postal Votes </t>
  </si>
  <si>
    <t>Polling Stations</t>
  </si>
  <si>
    <t>Poll Cards</t>
  </si>
  <si>
    <t>The Count</t>
  </si>
  <si>
    <t>Other Costs</t>
  </si>
  <si>
    <t xml:space="preserve">Costs Related to Covid 19 </t>
  </si>
  <si>
    <t xml:space="preserve">SENEDD ELECTIONS 2021 - FEES AND CHARGES CLAIMED BY WELSH LOCAL AUTHORITIES </t>
  </si>
  <si>
    <t>ABERAVON</t>
  </si>
  <si>
    <t xml:space="preserve">ABERCONWY </t>
  </si>
  <si>
    <t xml:space="preserve">ARFON </t>
  </si>
  <si>
    <t xml:space="preserve">ALYN &amp; DEESIDE </t>
  </si>
  <si>
    <t xml:space="preserve">BLAENAU GWENT </t>
  </si>
  <si>
    <t xml:space="preserve">BRECON &amp; RADNORSHIRE </t>
  </si>
  <si>
    <t>BRIDGEND</t>
  </si>
  <si>
    <t>CAERPHILLY</t>
  </si>
  <si>
    <t xml:space="preserve">CARDIFF CENTRAL </t>
  </si>
  <si>
    <t xml:space="preserve">CARDIFF NORTH </t>
  </si>
  <si>
    <t xml:space="preserve">CARDIFF SOUTH &amp; PENARTH </t>
  </si>
  <si>
    <t xml:space="preserve">CARDIFF WEST </t>
  </si>
  <si>
    <t xml:space="preserve">CARMARTHEN EAST &amp; DINEFWR </t>
  </si>
  <si>
    <t xml:space="preserve">CARMARTHEN WEST &amp; SOUTH PEMBS </t>
  </si>
  <si>
    <t>CLWYD SOUTH</t>
  </si>
  <si>
    <t>CLWYD WEST</t>
  </si>
  <si>
    <t>CYNON VALLEY</t>
  </si>
  <si>
    <t xml:space="preserve">DELYN </t>
  </si>
  <si>
    <t xml:space="preserve">DWYFOR MEIRIONYDD </t>
  </si>
  <si>
    <t xml:space="preserve">GOWER </t>
  </si>
  <si>
    <t xml:space="preserve">ISLE OF ANGLESEY </t>
  </si>
  <si>
    <t>ISLWYN</t>
  </si>
  <si>
    <t xml:space="preserve">LLANELLI </t>
  </si>
  <si>
    <t xml:space="preserve">MERTHYR &amp; RHYMNEY </t>
  </si>
  <si>
    <t xml:space="preserve">MONMOUTHSHIRE </t>
  </si>
  <si>
    <t xml:space="preserve">MONTOMERYSHIRE </t>
  </si>
  <si>
    <t xml:space="preserve">NEWPORT EAST </t>
  </si>
  <si>
    <t xml:space="preserve">NEWPORT WEST </t>
  </si>
  <si>
    <t xml:space="preserve">OGMORE </t>
  </si>
  <si>
    <t>PONTYPRIDD</t>
  </si>
  <si>
    <t xml:space="preserve">PRESELI PEMBROKESHIRE </t>
  </si>
  <si>
    <t>RHONDDA</t>
  </si>
  <si>
    <t xml:space="preserve">SWANSEA EAST </t>
  </si>
  <si>
    <t xml:space="preserve">SWANSEA WEST </t>
  </si>
  <si>
    <t xml:space="preserve">TORFAEN </t>
  </si>
  <si>
    <t xml:space="preserve">VALE OF GLAMORGAN </t>
  </si>
  <si>
    <t xml:space="preserve">WREXHAM </t>
  </si>
  <si>
    <t xml:space="preserve"> </t>
  </si>
  <si>
    <t>Number of Eligible Electors</t>
  </si>
  <si>
    <t>Number of Postal Voters</t>
  </si>
  <si>
    <t xml:space="preserve">CEREDIGION </t>
  </si>
  <si>
    <t xml:space="preserve">NEATH </t>
  </si>
  <si>
    <t>Number of Proxy Voters</t>
  </si>
  <si>
    <t xml:space="preserve">MID &amp; WEST WALES </t>
  </si>
  <si>
    <t xml:space="preserve">SOUTH WALES CENTRAL </t>
  </si>
  <si>
    <t xml:space="preserve">SOUTH WALES EAST </t>
  </si>
  <si>
    <t xml:space="preserve">SOUTH WALES WEST </t>
  </si>
  <si>
    <t>NORTH WALES</t>
  </si>
  <si>
    <t xml:space="preserve">SOUTH WALES EAST  </t>
  </si>
  <si>
    <t xml:space="preserve">MONTGOMERYSHIRE </t>
  </si>
  <si>
    <t>Services rendered by electoral administrators</t>
  </si>
  <si>
    <t>This data was supplied to Welsh Government by Welsh Local Authorities in November 2021</t>
  </si>
  <si>
    <t xml:space="preserve">Data covers the costs incurred by local authorities in Wales for the Senedd Elections in 2021. </t>
  </si>
  <si>
    <t xml:space="preserve">Data Published by the Elections Division </t>
  </si>
  <si>
    <t>Contact: etholiadau.elections@gov.wales</t>
  </si>
  <si>
    <t>Last Updated: September 2023</t>
  </si>
  <si>
    <t>Category: Local Government</t>
  </si>
  <si>
    <t>SENEDD ELECTIONS 2021 - SUMMARY OF VOTER NUMBERS AND SERVICES RENDERED BY ELECTORAL ADMINISTRATORS FEES</t>
  </si>
  <si>
    <t>NEATH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</si>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</sst>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0;[Red]&quot;£&quot;#,##0.00"/>
    <numFmt numFmtId="166" formatCode="#,##0.00;[Red]#,##0.00"/>
    <numFmt numFmtId="167" formatCode="&quot;£&quot;#,##0;[Red]&quot;£&quot;#,##0"/>
    <numFmt numFmtId="168" formatCode="#,##0_ ;[Red]\-#,##0\ 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465926084170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8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8" fontId="0" fillId="0" borderId="0" xfId="0" applyNumberFormat="1" applyAlignment="1">
      <alignment horizontal="left"/>
    </xf>
    <xf numFmtId="165" fontId="4" fillId="0" borderId="0" xfId="0" applyNumberFormat="1" applyFont="1" applyAlignment="1">
      <alignment horizontal="left"/>
    </xf>
    <xf numFmtId="8" fontId="3" fillId="0" borderId="0" xfId="0" applyNumberFormat="1" applyFont="1" applyAlignment="1">
      <alignment horizontal="left"/>
    </xf>
    <xf numFmtId="164" fontId="4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3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166" fontId="0" fillId="0" borderId="0" xfId="0" applyNumberFormat="1"/>
    <xf numFmtId="165" fontId="0" fillId="0" borderId="0" xfId="0" applyNumberFormat="1" applyAlignment="1">
      <alignment horizontal="left"/>
    </xf>
    <xf numFmtId="165" fontId="0" fillId="0" borderId="0" xfId="0" applyNumberFormat="1"/>
    <xf numFmtId="167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165" fontId="7" fillId="0" borderId="0" xfId="0" applyNumberFormat="1" applyFont="1" applyAlignment="1">
      <alignment horizontal="left"/>
    </xf>
    <xf numFmtId="168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left"/>
    </xf>
    <xf numFmtId="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4" fontId="0" fillId="0" borderId="0" xfId="0" applyNumberFormat="1"/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3" borderId="0" xfId="0" applyFont="1" applyFill="1"/>
    <xf numFmtId="0" fontId="5" fillId="3" borderId="2" xfId="0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center"/>
    </xf>
    <xf numFmtId="8" fontId="7" fillId="3" borderId="0" xfId="0" applyNumberFormat="1" applyFont="1" applyFill="1" applyAlignment="1">
      <alignment horizontal="center"/>
    </xf>
    <xf numFmtId="6" fontId="7" fillId="3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left"/>
    </xf>
    <xf numFmtId="164" fontId="7" fillId="3" borderId="0" xfId="0" applyNumberFormat="1" applyFont="1" applyFill="1" applyAlignment="1">
      <alignment horizontal="center"/>
    </xf>
    <xf numFmtId="6" fontId="7" fillId="0" borderId="0" xfId="0" applyNumberFormat="1" applyFont="1" applyAlignment="1">
      <alignment horizontal="center"/>
    </xf>
    <xf numFmtId="8" fontId="7" fillId="4" borderId="0" xfId="0" applyNumberFormat="1" applyFont="1" applyFill="1" applyAlignment="1">
      <alignment horizontal="center" vertical="top"/>
    </xf>
    <xf numFmtId="4" fontId="3" fillId="0" borderId="0" xfId="0" applyNumberFormat="1" applyFont="1"/>
    <xf numFmtId="3" fontId="1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8" fontId="1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3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</cellXfs>
  <cellStyles count="16">
    <cellStyle name="Comma 2" xfId="1" xr:uid="{00000000-0005-0000-0000-000000000000}"/>
    <cellStyle name="Comma 3" xfId="13" xr:uid="{A1471329-309F-4E99-A720-73A47644F349}"/>
    <cellStyle name="Currency 2" xfId="2" xr:uid="{00000000-0005-0000-0000-000001000000}"/>
    <cellStyle name="Currency 3" xfId="14" xr:uid="{B686DF34-A0DF-48B8-88F1-4BA28E8007E9}"/>
    <cellStyle name="Hyperlink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Normal 5 2" xfId="10" xr:uid="{00000000-0005-0000-0000-00000A000000}"/>
    <cellStyle name="Normal 6" xfId="11" xr:uid="{00000000-0005-0000-0000-00000B000000}"/>
    <cellStyle name="Per cent 2" xfId="12" xr:uid="{00000000-0005-0000-0000-00000C000000}"/>
    <cellStyle name="Percent 2" xfId="15" xr:uid="{636C0C93-59A5-4A8E-8C17-3379AECF2EC0}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2.xml" Id="R7cd9c50c26be4cf8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0</xdr:rowOff>
    </xdr:from>
    <xdr:ext cx="6677029" cy="1384301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F9C0AD0-1F28-4757-B799-EB13C4E1DD3B}"/>
            </a:ext>
          </a:extLst>
        </xdr:cNvPr>
        <xdr:cNvSpPr txBox="1"/>
      </xdr:nvSpPr>
      <xdr:spPr>
        <a:xfrm>
          <a:off x="609600" y="1943100"/>
          <a:ext cx="6677029" cy="1384301"/>
        </a:xfrm>
        <a:prstGeom prst="rect">
          <a:avLst/>
        </a:prstGeom>
        <a:solidFill>
          <a:srgbClr val="FFFFFF"/>
        </a:solidFill>
        <a:ln w="9528" cap="flat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800" b="0" i="0" u="none" strike="noStrike" kern="0" cap="none" spc="0" baseline="0">
            <a:solidFill>
              <a:srgbClr val="000000"/>
            </a:solidFill>
            <a:uFillTx/>
            <a:latin typeface="Arial" pitchFamily="34"/>
            <a:ea typeface="Calibri" pitchFamily="34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0" cap="none" spc="0" baseline="0">
            <a:solidFill>
              <a:srgbClr val="000000"/>
            </a:solidFill>
            <a:uFillTx/>
            <a:latin typeface="Arial" pitchFamily="34"/>
            <a:ea typeface="Calibri" pitchFamily="34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0" cap="none" spc="0" baseline="0">
            <a:solidFill>
              <a:srgbClr val="000000"/>
            </a:solidFill>
            <a:uFillTx/>
            <a:latin typeface="Arial" pitchFamily="34"/>
            <a:ea typeface="Calibri" pitchFamily="34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2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ea typeface="Calibri" pitchFamily="34"/>
              <a:cs typeface="Times New Roman" pitchFamily="18"/>
            </a:rPr>
            <a:t>You may use and re-use this data free of charge in any format or medium, under the terms of the Open Government License:                                   </a:t>
          </a:r>
          <a:r>
            <a:rPr lang="en-GB" sz="1200" b="0" i="0" u="sng" strike="noStrike" kern="0" cap="none" spc="0" baseline="0">
              <a:solidFill>
                <a:srgbClr val="0563C1"/>
              </a:solidFill>
              <a:uFillTx/>
              <a:latin typeface="Arial" pitchFamily="34"/>
              <a:ea typeface="Calibri" pitchFamily="34"/>
              <a:cs typeface="Times New Roman" pitchFamily="18"/>
            </a:rPr>
            <a:t>http://www.nationalarchives.gov.uk/doc/open-government-licence</a:t>
          </a:r>
          <a:endParaRPr lang="en-GB" sz="1100" b="0" i="0" u="none" strike="noStrike" kern="0" cap="none" spc="0" baseline="0">
            <a:solidFill>
              <a:srgbClr val="000000"/>
            </a:solidFill>
            <a:uFillTx/>
            <a:latin typeface="Calibri" pitchFamily="34"/>
            <a:ea typeface="Calibri" pitchFamily="34"/>
            <a:cs typeface="Times New Roman" pitchFamily="18"/>
          </a:endParaRP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028700" cy="609603"/>
    <xdr:pic>
      <xdr:nvPicPr>
        <xdr:cNvPr id="3" name="Picture 11" descr="Open Government Licence Logo">
          <a:extLst>
            <a:ext uri="{FF2B5EF4-FFF2-40B4-BE49-F238E27FC236}">
              <a16:creationId xmlns:a16="http://schemas.microsoft.com/office/drawing/2014/main" id="{8E5A04F5-77B8-4E4A-A142-3A8A03E95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9600" y="1943100"/>
          <a:ext cx="1028700" cy="60960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6673848" cy="1382362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720EAFBA-1C1B-44E1-BC99-9A514C0A7A7E}"/>
            </a:ext>
          </a:extLst>
        </xdr:cNvPr>
        <xdr:cNvSpPr txBox="1"/>
      </xdr:nvSpPr>
      <xdr:spPr>
        <a:xfrm>
          <a:off x="609600" y="3530600"/>
          <a:ext cx="6673848" cy="1382362"/>
        </a:xfrm>
        <a:prstGeom prst="rect">
          <a:avLst/>
        </a:prstGeom>
        <a:solidFill>
          <a:srgbClr val="FFFFFF"/>
        </a:solidFill>
        <a:ln w="9528" cap="flat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800" b="0" i="0" u="none" strike="noStrike" kern="0" cap="none" spc="0" baseline="0">
            <a:solidFill>
              <a:srgbClr val="000000"/>
            </a:solidFill>
            <a:uFillTx/>
            <a:latin typeface="Arial" pitchFamily="34"/>
            <a:ea typeface="Calibri" pitchFamily="34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cy-GB" sz="1200" b="0" i="0" u="none" strike="noStrike" kern="0" cap="none" spc="0" baseline="0">
            <a:solidFill>
              <a:srgbClr val="000000"/>
            </a:solidFill>
            <a:uFillTx/>
            <a:latin typeface="Arial" pitchFamily="34"/>
            <a:ea typeface="Calibri" pitchFamily="34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cy-GB" sz="1200" b="0" i="0" u="none" strike="noStrike" kern="0" cap="none" spc="0" baseline="0">
            <a:solidFill>
              <a:srgbClr val="000000"/>
            </a:solidFill>
            <a:uFillTx/>
            <a:latin typeface="Arial" pitchFamily="34"/>
            <a:ea typeface="Calibri" pitchFamily="34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cy-GB" sz="12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ea typeface="Calibri" pitchFamily="34"/>
              <a:cs typeface="Times New Roman" pitchFamily="18"/>
            </a:rPr>
            <a:t>Gallwch ddefnyddio ac ailddefnyddio'r data yn rhad ac am ddim, mewn unrhyw fformat neu gyfrwng, dan delerau'r Drwydded Llywodraeth Agored: </a:t>
          </a:r>
          <a:r>
            <a:rPr lang="cy-GB" sz="1200" b="0" i="0" u="sng" strike="noStrike" kern="0" cap="none" spc="0" baseline="0">
              <a:solidFill>
                <a:srgbClr val="0563C1"/>
              </a:solidFill>
              <a:uFillTx/>
              <a:latin typeface="Arial" pitchFamily="34"/>
              <a:ea typeface="Calibri" pitchFamily="34"/>
              <a:cs typeface="Times New Roman" pitchFamily="18"/>
            </a:rPr>
            <a:t>http://www.nationalarchives.gov.uk/doc/open-government-licence-cymraeg/version/3/</a:t>
          </a:r>
          <a:endParaRPr lang="en-GB" sz="1100" b="0" i="0" u="none" strike="noStrike" kern="0" cap="none" spc="0" baseline="0">
            <a:solidFill>
              <a:srgbClr val="000000"/>
            </a:solidFill>
            <a:uFillTx/>
            <a:latin typeface="Calibri" pitchFamily="34"/>
            <a:ea typeface="Calibri" pitchFamily="34"/>
            <a:cs typeface="Times New Roman" pitchFamily="18"/>
          </a:endParaRP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028700" cy="609603"/>
    <xdr:pic>
      <xdr:nvPicPr>
        <xdr:cNvPr id="5" name="Picture 5" descr="Logo Trwydded Llywodraeth Agored">
          <a:extLst>
            <a:ext uri="{FF2B5EF4-FFF2-40B4-BE49-F238E27FC236}">
              <a16:creationId xmlns:a16="http://schemas.microsoft.com/office/drawing/2014/main" id="{917B748C-DC07-43A0-83E6-504A102A5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9600" y="3530600"/>
          <a:ext cx="1028700" cy="60960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5DCBE-7064-49A9-B333-93701D1FDFD0}">
  <dimension ref="A2:B11"/>
  <sheetViews>
    <sheetView topLeftCell="A10" workbookViewId="0">
      <selection activeCell="O15" sqref="O15"/>
    </sheetView>
  </sheetViews>
  <sheetFormatPr defaultRowHeight="12.5" x14ac:dyDescent="0.25"/>
  <sheetData>
    <row r="2" spans="1:2" ht="15.5" x14ac:dyDescent="0.35">
      <c r="A2" s="26"/>
      <c r="B2" s="26" t="s">
        <v>65</v>
      </c>
    </row>
    <row r="3" spans="1:2" ht="15.5" x14ac:dyDescent="0.35">
      <c r="B3" s="26" t="s">
        <v>64</v>
      </c>
    </row>
    <row r="5" spans="1:2" ht="15.5" x14ac:dyDescent="0.35">
      <c r="B5" s="26" t="s">
        <v>66</v>
      </c>
    </row>
    <row r="7" spans="1:2" ht="15.5" x14ac:dyDescent="0.35">
      <c r="B7" s="26" t="s">
        <v>67</v>
      </c>
    </row>
    <row r="9" spans="1:2" ht="15.5" x14ac:dyDescent="0.35">
      <c r="B9" s="26" t="s">
        <v>68</v>
      </c>
    </row>
    <row r="11" spans="1:2" ht="15.5" x14ac:dyDescent="0.35">
      <c r="B11" s="26" t="s">
        <v>69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85"/>
  <sheetViews>
    <sheetView topLeftCell="A40" zoomScale="90" workbookViewId="0">
      <selection activeCell="H55" sqref="H55"/>
    </sheetView>
  </sheetViews>
  <sheetFormatPr defaultRowHeight="12.5" x14ac:dyDescent="0.25"/>
  <cols>
    <col min="1" max="1" width="57.26953125" customWidth="1"/>
    <col min="2" max="3" width="20.26953125" customWidth="1"/>
    <col min="4" max="6" width="20.54296875" customWidth="1"/>
    <col min="7" max="7" width="18" customWidth="1"/>
    <col min="8" max="8" width="20.26953125" customWidth="1"/>
    <col min="9" max="9" width="21.453125" hidden="1" customWidth="1"/>
    <col min="10" max="10" width="20.26953125" customWidth="1"/>
    <col min="11" max="11" width="11.54296875" bestFit="1" customWidth="1"/>
  </cols>
  <sheetData>
    <row r="1" spans="1:11" ht="20" x14ac:dyDescent="0.4">
      <c r="A1" s="56" t="s">
        <v>12</v>
      </c>
      <c r="B1" s="57"/>
      <c r="C1" s="57"/>
      <c r="D1" s="57"/>
      <c r="E1" s="57"/>
      <c r="F1" s="57"/>
      <c r="G1" s="57"/>
      <c r="H1" s="57"/>
      <c r="I1" s="57"/>
      <c r="J1" s="57"/>
    </row>
    <row r="2" spans="1:11" s="1" customFormat="1" ht="72" x14ac:dyDescent="0.4">
      <c r="A2" s="39" t="s">
        <v>1</v>
      </c>
      <c r="B2" s="40" t="s">
        <v>63</v>
      </c>
      <c r="C2" s="39" t="s">
        <v>7</v>
      </c>
      <c r="D2" s="41" t="s">
        <v>6</v>
      </c>
      <c r="E2" s="42" t="s">
        <v>8</v>
      </c>
      <c r="F2" s="42" t="s">
        <v>9</v>
      </c>
      <c r="G2" s="43" t="s">
        <v>10</v>
      </c>
      <c r="H2" s="43" t="s">
        <v>11</v>
      </c>
      <c r="I2" s="42" t="s">
        <v>0</v>
      </c>
      <c r="J2" s="41" t="s">
        <v>2</v>
      </c>
    </row>
    <row r="3" spans="1:11" s="1" customFormat="1" ht="15.5" x14ac:dyDescent="0.35">
      <c r="A3" s="26" t="s">
        <v>13</v>
      </c>
      <c r="B3" s="34">
        <v>2750</v>
      </c>
      <c r="C3" s="34">
        <v>36054.68</v>
      </c>
      <c r="D3" s="34">
        <v>15164.95</v>
      </c>
      <c r="E3" s="34">
        <v>13088.56</v>
      </c>
      <c r="F3" s="34">
        <v>8863.93</v>
      </c>
      <c r="G3" s="34">
        <v>7799.13</v>
      </c>
      <c r="H3" s="34">
        <v>9482.93</v>
      </c>
      <c r="I3" s="34"/>
      <c r="J3" s="52">
        <v>93204.18</v>
      </c>
      <c r="K3" s="35"/>
    </row>
    <row r="4" spans="1:11" s="1" customFormat="1" ht="15.5" x14ac:dyDescent="0.35">
      <c r="A4" s="26" t="s">
        <v>14</v>
      </c>
      <c r="B4" s="34">
        <v>5500</v>
      </c>
      <c r="C4" s="34">
        <v>33987.82</v>
      </c>
      <c r="D4" s="34">
        <v>15647.99</v>
      </c>
      <c r="E4" s="34">
        <v>10414.82</v>
      </c>
      <c r="F4" s="34">
        <v>11722.61</v>
      </c>
      <c r="G4" s="34">
        <v>4576.22</v>
      </c>
      <c r="H4" s="34">
        <v>16088.74</v>
      </c>
      <c r="I4" s="34"/>
      <c r="J4" s="52">
        <v>97938.2</v>
      </c>
      <c r="K4" s="36"/>
    </row>
    <row r="5" spans="1:11" s="1" customFormat="1" ht="15.5" x14ac:dyDescent="0.35">
      <c r="A5" s="26" t="s">
        <v>15</v>
      </c>
      <c r="B5" s="34">
        <v>4950</v>
      </c>
      <c r="C5" s="34">
        <v>25577.7</v>
      </c>
      <c r="D5" s="34">
        <v>11088.39</v>
      </c>
      <c r="E5" s="34">
        <v>9391.7000000000007</v>
      </c>
      <c r="F5" s="34">
        <v>6867.54</v>
      </c>
      <c r="G5" s="34">
        <v>2900.17</v>
      </c>
      <c r="H5" s="34">
        <v>4963.97</v>
      </c>
      <c r="I5" s="34"/>
      <c r="J5" s="52">
        <v>65739.47</v>
      </c>
      <c r="K5" s="36"/>
    </row>
    <row r="6" spans="1:11" s="1" customFormat="1" ht="15.5" x14ac:dyDescent="0.35">
      <c r="A6" s="26" t="s">
        <v>16</v>
      </c>
      <c r="B6" s="34">
        <v>5500</v>
      </c>
      <c r="C6" s="34">
        <v>27768.31</v>
      </c>
      <c r="D6" s="34">
        <v>16141.65</v>
      </c>
      <c r="E6" s="34">
        <v>14122.99</v>
      </c>
      <c r="F6" s="34">
        <v>14687.8</v>
      </c>
      <c r="G6" s="34">
        <v>6563.04</v>
      </c>
      <c r="H6" s="34">
        <v>7440.1</v>
      </c>
      <c r="I6" s="34"/>
      <c r="J6" s="52">
        <v>92223.89</v>
      </c>
      <c r="K6" s="36"/>
    </row>
    <row r="7" spans="1:11" ht="15.5" x14ac:dyDescent="0.35">
      <c r="A7" s="26" t="s">
        <v>17</v>
      </c>
      <c r="B7" s="34">
        <v>8500</v>
      </c>
      <c r="C7" s="34">
        <v>48923.638333333336</v>
      </c>
      <c r="D7" s="34">
        <v>17510.84</v>
      </c>
      <c r="E7" s="34">
        <v>12199.58</v>
      </c>
      <c r="F7" s="34">
        <v>11418.63</v>
      </c>
      <c r="G7" s="34">
        <v>5182.53</v>
      </c>
      <c r="H7" s="34">
        <v>41395.46333333334</v>
      </c>
      <c r="I7" s="34"/>
      <c r="J7" s="52">
        <v>145130.68</v>
      </c>
      <c r="K7" s="35"/>
    </row>
    <row r="8" spans="1:11" ht="15.5" x14ac:dyDescent="0.35">
      <c r="A8" s="26" t="s">
        <v>18</v>
      </c>
      <c r="B8" s="34">
        <v>5500</v>
      </c>
      <c r="C8" s="34">
        <v>47676.800000000003</v>
      </c>
      <c r="D8" s="34">
        <v>14185.39</v>
      </c>
      <c r="E8" s="34">
        <v>11829.06</v>
      </c>
      <c r="F8" s="34">
        <v>12787.2</v>
      </c>
      <c r="G8" s="34">
        <v>7989.67</v>
      </c>
      <c r="H8" s="34">
        <v>7464.34</v>
      </c>
      <c r="I8" s="34"/>
      <c r="J8" s="52">
        <v>107432.45</v>
      </c>
      <c r="K8" s="35"/>
    </row>
    <row r="9" spans="1:11" ht="15.5" x14ac:dyDescent="0.35">
      <c r="A9" s="26" t="s">
        <v>19</v>
      </c>
      <c r="B9" s="34">
        <v>5500</v>
      </c>
      <c r="C9" s="34">
        <v>39692.85</v>
      </c>
      <c r="D9" s="34">
        <v>26266.66</v>
      </c>
      <c r="E9" s="34">
        <v>11725.29</v>
      </c>
      <c r="F9" s="34">
        <v>11564.07</v>
      </c>
      <c r="G9" s="34">
        <v>5664.37</v>
      </c>
      <c r="H9" s="34">
        <v>12505.82</v>
      </c>
      <c r="I9" s="34"/>
      <c r="J9" s="52">
        <v>112919.05</v>
      </c>
      <c r="K9" s="35"/>
    </row>
    <row r="10" spans="1:11" ht="15.5" x14ac:dyDescent="0.35">
      <c r="A10" s="26" t="s">
        <v>20</v>
      </c>
      <c r="B10" s="34">
        <v>5500</v>
      </c>
      <c r="C10" s="34">
        <v>32373.96</v>
      </c>
      <c r="D10" s="34">
        <v>12346.45</v>
      </c>
      <c r="E10" s="34">
        <v>12648.18</v>
      </c>
      <c r="F10" s="34">
        <v>7758.82</v>
      </c>
      <c r="G10" s="34">
        <v>2135.13</v>
      </c>
      <c r="H10" s="34">
        <v>6285.18</v>
      </c>
      <c r="I10" s="34"/>
      <c r="J10" s="52">
        <v>79047.72</v>
      </c>
      <c r="K10" s="35"/>
    </row>
    <row r="11" spans="1:11" ht="15.5" x14ac:dyDescent="0.35">
      <c r="A11" s="26" t="s">
        <v>21</v>
      </c>
      <c r="B11" s="34">
        <v>4000</v>
      </c>
      <c r="C11" s="34">
        <v>37745.67</v>
      </c>
      <c r="D11" s="34">
        <v>15047.88</v>
      </c>
      <c r="E11" s="34">
        <v>10401.06</v>
      </c>
      <c r="F11" s="34">
        <v>18856.18</v>
      </c>
      <c r="G11" s="34">
        <v>7756.31</v>
      </c>
      <c r="H11" s="34">
        <v>32001.07</v>
      </c>
      <c r="I11" s="34"/>
      <c r="J11" s="52">
        <v>125808.17</v>
      </c>
      <c r="K11" s="35"/>
    </row>
    <row r="12" spans="1:11" ht="15.5" x14ac:dyDescent="0.35">
      <c r="A12" s="26" t="s">
        <v>22</v>
      </c>
      <c r="B12" s="34">
        <v>4000</v>
      </c>
      <c r="C12" s="34">
        <v>49567.83</v>
      </c>
      <c r="D12" s="34">
        <v>20536.57</v>
      </c>
      <c r="E12" s="34">
        <v>13299.73</v>
      </c>
      <c r="F12" s="34">
        <v>20268.68</v>
      </c>
      <c r="G12" s="34">
        <v>8096.28</v>
      </c>
      <c r="H12" s="34">
        <v>34613.410000000003</v>
      </c>
      <c r="I12" s="34"/>
      <c r="J12" s="52">
        <v>150382.49</v>
      </c>
      <c r="K12" s="35"/>
    </row>
    <row r="13" spans="1:11" ht="15.5" x14ac:dyDescent="0.35">
      <c r="A13" s="26" t="s">
        <v>23</v>
      </c>
      <c r="B13" s="34">
        <v>4000</v>
      </c>
      <c r="C13" s="34">
        <v>43916.959999999999</v>
      </c>
      <c r="D13" s="34">
        <v>21079.09</v>
      </c>
      <c r="E13" s="34">
        <v>11340.04</v>
      </c>
      <c r="F13" s="34">
        <v>27366.94</v>
      </c>
      <c r="G13" s="34">
        <v>9045.35</v>
      </c>
      <c r="H13" s="34">
        <v>29918.1</v>
      </c>
      <c r="I13" s="34"/>
      <c r="J13" s="52">
        <v>146666.48000000001</v>
      </c>
      <c r="K13" s="35"/>
    </row>
    <row r="14" spans="1:11" ht="15.5" x14ac:dyDescent="0.35">
      <c r="A14" s="26" t="s">
        <v>24</v>
      </c>
      <c r="B14" s="34">
        <v>4000</v>
      </c>
      <c r="C14" s="34">
        <v>45951.13</v>
      </c>
      <c r="D14" s="34">
        <v>18887.05</v>
      </c>
      <c r="E14" s="34">
        <v>11485.75</v>
      </c>
      <c r="F14" s="34">
        <v>23705.94</v>
      </c>
      <c r="G14" s="34">
        <v>8322.57</v>
      </c>
      <c r="H14" s="34">
        <v>27132.49</v>
      </c>
      <c r="I14" s="34"/>
      <c r="J14" s="52">
        <v>139484.92000000001</v>
      </c>
      <c r="K14" s="35"/>
    </row>
    <row r="15" spans="1:11" ht="15.5" x14ac:dyDescent="0.35">
      <c r="A15" s="26" t="s">
        <v>25</v>
      </c>
      <c r="B15" s="34">
        <v>5500</v>
      </c>
      <c r="C15" s="34">
        <v>57276.44</v>
      </c>
      <c r="D15" s="34">
        <v>29961.03</v>
      </c>
      <c r="E15" s="34">
        <v>18206.34</v>
      </c>
      <c r="F15" s="34">
        <v>9398.85</v>
      </c>
      <c r="G15" s="34">
        <v>4788.53</v>
      </c>
      <c r="H15" s="34">
        <v>23771.96</v>
      </c>
      <c r="I15" s="34"/>
      <c r="J15" s="52">
        <v>148903.15</v>
      </c>
    </row>
    <row r="16" spans="1:11" ht="15.5" x14ac:dyDescent="0.35">
      <c r="A16" s="26" t="s">
        <v>26</v>
      </c>
      <c r="B16" s="34">
        <v>5500</v>
      </c>
      <c r="C16" s="34">
        <v>54534.73</v>
      </c>
      <c r="D16" s="34">
        <v>34939.96</v>
      </c>
      <c r="E16" s="34">
        <v>17083.89</v>
      </c>
      <c r="F16" s="34">
        <v>16399.310000000001</v>
      </c>
      <c r="G16" s="34">
        <v>4423.05</v>
      </c>
      <c r="H16" s="34">
        <v>38528.269999999997</v>
      </c>
      <c r="I16" s="34"/>
      <c r="J16" s="52">
        <v>171409.21</v>
      </c>
    </row>
    <row r="17" spans="1:11" ht="15.5" x14ac:dyDescent="0.35">
      <c r="A17" s="26" t="s">
        <v>53</v>
      </c>
      <c r="B17" s="34">
        <v>8500</v>
      </c>
      <c r="C17" s="34">
        <v>39324.730000000003</v>
      </c>
      <c r="D17" s="34">
        <v>15015.09</v>
      </c>
      <c r="E17" s="34">
        <v>11156.28</v>
      </c>
      <c r="F17" s="34">
        <v>24371.22</v>
      </c>
      <c r="G17" s="34">
        <v>6261.95</v>
      </c>
      <c r="H17" s="34">
        <v>21185.360000000001</v>
      </c>
      <c r="I17" s="34"/>
      <c r="J17" s="52">
        <v>125814.61</v>
      </c>
    </row>
    <row r="18" spans="1:11" ht="15.5" x14ac:dyDescent="0.35">
      <c r="A18" s="26" t="s">
        <v>27</v>
      </c>
      <c r="B18" s="34">
        <v>5500</v>
      </c>
      <c r="C18" s="34">
        <v>38917.040000000001</v>
      </c>
      <c r="D18" s="34">
        <v>14204.25</v>
      </c>
      <c r="E18" s="34">
        <v>12189.21</v>
      </c>
      <c r="F18" s="34">
        <v>9089.9699999999993</v>
      </c>
      <c r="G18" s="34">
        <v>5349.71</v>
      </c>
      <c r="H18" s="34">
        <v>7152.73</v>
      </c>
      <c r="I18" s="34"/>
      <c r="J18" s="52">
        <v>92402.91</v>
      </c>
    </row>
    <row r="19" spans="1:11" ht="15.5" x14ac:dyDescent="0.35">
      <c r="A19" s="26" t="s">
        <v>28</v>
      </c>
      <c r="B19" s="34">
        <v>5500</v>
      </c>
      <c r="C19" s="34">
        <v>48946.38</v>
      </c>
      <c r="D19" s="34">
        <v>19017.439999999999</v>
      </c>
      <c r="E19" s="34">
        <v>13662.97</v>
      </c>
      <c r="F19" s="34">
        <v>13524.35</v>
      </c>
      <c r="G19" s="34">
        <v>5082.5600000000004</v>
      </c>
      <c r="H19" s="34">
        <v>22977.73</v>
      </c>
      <c r="I19" s="34"/>
      <c r="J19" s="52">
        <v>128711.43</v>
      </c>
    </row>
    <row r="20" spans="1:11" ht="15.5" x14ac:dyDescent="0.35">
      <c r="A20" s="26" t="s">
        <v>29</v>
      </c>
      <c r="B20" s="34">
        <v>4500</v>
      </c>
      <c r="C20" s="34">
        <v>32576.47</v>
      </c>
      <c r="D20" s="34">
        <v>16541.84</v>
      </c>
      <c r="E20" s="34">
        <v>8785.65</v>
      </c>
      <c r="F20" s="34">
        <v>13754.88</v>
      </c>
      <c r="G20" s="34">
        <v>6670.08</v>
      </c>
      <c r="H20" s="34">
        <v>5525.91</v>
      </c>
      <c r="I20" s="34"/>
      <c r="J20" s="52">
        <v>88354.83</v>
      </c>
    </row>
    <row r="21" spans="1:11" ht="15.5" x14ac:dyDescent="0.35">
      <c r="A21" s="26" t="s">
        <v>30</v>
      </c>
      <c r="B21" s="34">
        <v>5500</v>
      </c>
      <c r="C21" s="34">
        <v>31636.11</v>
      </c>
      <c r="D21" s="34">
        <v>15736.47</v>
      </c>
      <c r="E21" s="34">
        <v>12152.96</v>
      </c>
      <c r="F21" s="34">
        <v>14424.04</v>
      </c>
      <c r="G21" s="34">
        <v>6645.96</v>
      </c>
      <c r="H21" s="34">
        <v>7809.9</v>
      </c>
      <c r="I21" s="34"/>
      <c r="J21" s="52">
        <v>93905.44</v>
      </c>
    </row>
    <row r="22" spans="1:11" ht="15.5" x14ac:dyDescent="0.35">
      <c r="A22" s="26" t="s">
        <v>31</v>
      </c>
      <c r="B22" s="34">
        <v>5500</v>
      </c>
      <c r="C22" s="34">
        <v>36832.54</v>
      </c>
      <c r="D22" s="34">
        <v>10821.49</v>
      </c>
      <c r="E22" s="34">
        <v>9391.7000000000007</v>
      </c>
      <c r="F22" s="34">
        <v>7387.4</v>
      </c>
      <c r="G22" s="34">
        <v>3109.69</v>
      </c>
      <c r="H22" s="34">
        <v>5734.97</v>
      </c>
      <c r="I22" s="34"/>
      <c r="J22" s="52">
        <v>78777.789999999994</v>
      </c>
    </row>
    <row r="23" spans="1:11" ht="15.5" x14ac:dyDescent="0.35">
      <c r="A23" s="26" t="s">
        <v>32</v>
      </c>
      <c r="B23" s="34">
        <v>4500</v>
      </c>
      <c r="C23" s="34">
        <v>31325.55</v>
      </c>
      <c r="D23" s="34">
        <v>23286.2</v>
      </c>
      <c r="E23" s="34">
        <v>16236.52</v>
      </c>
      <c r="F23" s="34">
        <v>13887.3</v>
      </c>
      <c r="G23" s="34">
        <v>7490.77</v>
      </c>
      <c r="H23" s="34">
        <v>4824.2</v>
      </c>
      <c r="I23" s="34"/>
      <c r="J23" s="52">
        <v>101550.53</v>
      </c>
    </row>
    <row r="24" spans="1:11" ht="15.5" x14ac:dyDescent="0.35">
      <c r="A24" s="26" t="s">
        <v>33</v>
      </c>
      <c r="B24" s="34">
        <v>8500</v>
      </c>
      <c r="C24" s="34">
        <v>39557.980000000003</v>
      </c>
      <c r="D24" s="34">
        <v>15626.76</v>
      </c>
      <c r="E24" s="34">
        <v>15002.62</v>
      </c>
      <c r="F24" s="34">
        <v>9152.7900000000009</v>
      </c>
      <c r="G24" s="34">
        <v>2746.8</v>
      </c>
      <c r="H24" s="34">
        <v>13045.77</v>
      </c>
      <c r="I24" s="34"/>
      <c r="J24" s="52">
        <v>103632.71</v>
      </c>
    </row>
    <row r="25" spans="1:11" ht="15.5" x14ac:dyDescent="0.35">
      <c r="A25" s="26" t="s">
        <v>34</v>
      </c>
      <c r="B25" s="34">
        <v>5500</v>
      </c>
      <c r="C25" s="34">
        <v>31559.43</v>
      </c>
      <c r="D25" s="34">
        <v>12346.45</v>
      </c>
      <c r="E25" s="34">
        <v>12648.17</v>
      </c>
      <c r="F25" s="34">
        <v>7649.24</v>
      </c>
      <c r="G25" s="34">
        <v>2135.12</v>
      </c>
      <c r="H25" s="34">
        <v>6726.42</v>
      </c>
      <c r="I25" s="34"/>
      <c r="J25" s="52">
        <v>78564.83</v>
      </c>
    </row>
    <row r="26" spans="1:11" ht="15.5" x14ac:dyDescent="0.35">
      <c r="A26" s="26" t="s">
        <v>35</v>
      </c>
      <c r="B26" s="34">
        <v>5500</v>
      </c>
      <c r="C26" s="34">
        <v>48640.88</v>
      </c>
      <c r="D26" s="34">
        <v>29475.11</v>
      </c>
      <c r="E26" s="34">
        <v>18206.34</v>
      </c>
      <c r="F26" s="34">
        <v>9762.1200000000008</v>
      </c>
      <c r="G26" s="34">
        <v>4793.53</v>
      </c>
      <c r="H26" s="34">
        <v>24483.759999999998</v>
      </c>
      <c r="I26" s="34"/>
      <c r="J26" s="52">
        <v>140861.74</v>
      </c>
      <c r="K26" s="35"/>
    </row>
    <row r="27" spans="1:11" ht="15.5" x14ac:dyDescent="0.35">
      <c r="A27" s="26" t="s">
        <v>36</v>
      </c>
      <c r="B27" s="34">
        <v>8500</v>
      </c>
      <c r="C27" s="34">
        <v>52257.52</v>
      </c>
      <c r="D27" s="34">
        <v>14017.41</v>
      </c>
      <c r="E27" s="34">
        <v>14180.88</v>
      </c>
      <c r="F27" s="34">
        <v>6399.31</v>
      </c>
      <c r="G27" s="34">
        <v>2335.5500000000002</v>
      </c>
      <c r="H27" s="34">
        <v>7279.8</v>
      </c>
      <c r="I27" s="34"/>
      <c r="J27" s="52">
        <v>104970.47</v>
      </c>
      <c r="K27" s="35"/>
    </row>
    <row r="28" spans="1:11" ht="15.5" x14ac:dyDescent="0.35">
      <c r="A28" s="26" t="s">
        <v>37</v>
      </c>
      <c r="B28" s="34">
        <v>8500</v>
      </c>
      <c r="C28" s="34">
        <v>51807.05</v>
      </c>
      <c r="D28" s="34">
        <v>17037.36</v>
      </c>
      <c r="E28" s="34">
        <v>17999.490000000002</v>
      </c>
      <c r="F28" s="34">
        <v>11146.45</v>
      </c>
      <c r="G28" s="34">
        <v>2234.52</v>
      </c>
      <c r="H28" s="34">
        <v>15407.76</v>
      </c>
      <c r="I28" s="34"/>
      <c r="J28" s="52">
        <v>124132.58</v>
      </c>
      <c r="K28" s="35"/>
    </row>
    <row r="29" spans="1:11" ht="15.5" x14ac:dyDescent="0.35">
      <c r="A29" s="26" t="s">
        <v>62</v>
      </c>
      <c r="B29" s="34">
        <v>5500</v>
      </c>
      <c r="C29" s="34">
        <v>36148.6</v>
      </c>
      <c r="D29" s="34">
        <v>10677.98</v>
      </c>
      <c r="E29" s="34">
        <v>10445.99</v>
      </c>
      <c r="F29" s="34">
        <v>10298.83</v>
      </c>
      <c r="G29" s="34">
        <v>7012.91</v>
      </c>
      <c r="H29" s="34">
        <v>6190.6</v>
      </c>
      <c r="I29" s="34"/>
      <c r="J29" s="52">
        <v>86270.9</v>
      </c>
      <c r="K29" s="35"/>
    </row>
    <row r="30" spans="1:11" ht="15.5" x14ac:dyDescent="0.35">
      <c r="A30" s="26" t="s">
        <v>71</v>
      </c>
      <c r="B30" s="34">
        <v>2750</v>
      </c>
      <c r="C30" s="34">
        <v>39672.620000000003</v>
      </c>
      <c r="D30" s="34">
        <v>17415.55</v>
      </c>
      <c r="E30" s="34">
        <v>14498.9</v>
      </c>
      <c r="F30" s="34">
        <v>13565.41</v>
      </c>
      <c r="G30" s="34">
        <v>7799.12</v>
      </c>
      <c r="H30" s="34">
        <v>9790.48</v>
      </c>
      <c r="I30" s="34"/>
      <c r="J30" s="52">
        <v>105492.08</v>
      </c>
      <c r="K30" s="35"/>
    </row>
    <row r="31" spans="1:11" ht="15.5" x14ac:dyDescent="0.35">
      <c r="A31" s="26" t="s">
        <v>39</v>
      </c>
      <c r="B31" s="34">
        <v>2872</v>
      </c>
      <c r="C31" s="34">
        <v>44285.06</v>
      </c>
      <c r="D31" s="34">
        <v>15646.73</v>
      </c>
      <c r="E31" s="34">
        <v>15874.99</v>
      </c>
      <c r="F31" s="34">
        <v>14649.87</v>
      </c>
      <c r="G31" s="34">
        <v>2509.9</v>
      </c>
      <c r="H31" s="34">
        <v>13046.99</v>
      </c>
      <c r="I31" s="34"/>
      <c r="J31" s="52">
        <v>108885.54</v>
      </c>
      <c r="K31" s="35"/>
    </row>
    <row r="32" spans="1:11" ht="15.5" x14ac:dyDescent="0.35">
      <c r="A32" s="26" t="s">
        <v>40</v>
      </c>
      <c r="B32" s="34">
        <v>3098.64</v>
      </c>
      <c r="C32" s="34">
        <v>50674.720000000001</v>
      </c>
      <c r="D32" s="34">
        <v>17879.009999999998</v>
      </c>
      <c r="E32" s="34">
        <v>17901.580000000002</v>
      </c>
      <c r="F32" s="34">
        <v>12736.29</v>
      </c>
      <c r="G32" s="34">
        <v>2509.9</v>
      </c>
      <c r="H32" s="34">
        <v>13046.99</v>
      </c>
      <c r="I32" s="34"/>
      <c r="J32" s="52">
        <v>117847.13</v>
      </c>
      <c r="K32" s="35"/>
    </row>
    <row r="33" spans="1:11" ht="15.5" x14ac:dyDescent="0.35">
      <c r="A33" s="26" t="s">
        <v>41</v>
      </c>
      <c r="B33" s="34">
        <v>5500</v>
      </c>
      <c r="C33" s="34">
        <v>44843.42</v>
      </c>
      <c r="D33" s="34">
        <v>19537.97</v>
      </c>
      <c r="E33" s="34">
        <v>10179.16</v>
      </c>
      <c r="F33" s="34">
        <v>11233.65</v>
      </c>
      <c r="G33" s="34">
        <v>5962.95</v>
      </c>
      <c r="H33" s="34">
        <v>15597.75</v>
      </c>
      <c r="I33" s="34"/>
      <c r="J33" s="52">
        <v>112854.89</v>
      </c>
      <c r="K33" s="35"/>
    </row>
    <row r="34" spans="1:11" ht="15.5" x14ac:dyDescent="0.35">
      <c r="A34" s="26" t="s">
        <v>42</v>
      </c>
      <c r="B34" s="34">
        <v>4500</v>
      </c>
      <c r="C34" s="34">
        <v>38291.19</v>
      </c>
      <c r="D34" s="34">
        <v>19239.7</v>
      </c>
      <c r="E34" s="34">
        <v>10176.549999999999</v>
      </c>
      <c r="F34" s="34">
        <v>13298.73</v>
      </c>
      <c r="G34" s="34">
        <v>8136.74</v>
      </c>
      <c r="H34" s="34">
        <v>5526.92</v>
      </c>
      <c r="I34" s="34"/>
      <c r="J34" s="52">
        <v>99169.83</v>
      </c>
      <c r="K34" s="35"/>
    </row>
    <row r="35" spans="1:11" ht="15.5" x14ac:dyDescent="0.35">
      <c r="A35" s="26" t="s">
        <v>43</v>
      </c>
      <c r="B35" s="34">
        <v>5500</v>
      </c>
      <c r="C35" s="34">
        <v>54400.41</v>
      </c>
      <c r="D35" s="34">
        <v>31345.66</v>
      </c>
      <c r="E35" s="34">
        <v>17151.7</v>
      </c>
      <c r="F35" s="34">
        <v>16307.28</v>
      </c>
      <c r="G35" s="34">
        <v>4436.8100000000004</v>
      </c>
      <c r="H35" s="34">
        <v>37859.03</v>
      </c>
      <c r="I35" s="34"/>
      <c r="J35" s="52">
        <v>167000.89000000001</v>
      </c>
      <c r="K35" s="35"/>
    </row>
    <row r="36" spans="1:11" ht="15.5" x14ac:dyDescent="0.35">
      <c r="A36" s="26" t="s">
        <v>44</v>
      </c>
      <c r="B36" s="34">
        <v>4500</v>
      </c>
      <c r="C36" s="34">
        <v>34576.959999999999</v>
      </c>
      <c r="D36" s="34">
        <v>16790.419999999998</v>
      </c>
      <c r="E36" s="34">
        <v>7646.85</v>
      </c>
      <c r="F36" s="34">
        <v>24826.080000000002</v>
      </c>
      <c r="G36" s="34">
        <v>7884.91</v>
      </c>
      <c r="H36" s="34">
        <v>5525.91</v>
      </c>
      <c r="I36" s="34"/>
      <c r="J36" s="52">
        <v>101751.13</v>
      </c>
      <c r="K36" s="35"/>
    </row>
    <row r="37" spans="1:11" ht="15.5" x14ac:dyDescent="0.35">
      <c r="A37" s="26" t="s">
        <v>45</v>
      </c>
      <c r="B37" s="34">
        <v>4500</v>
      </c>
      <c r="C37" s="34">
        <v>26565.08</v>
      </c>
      <c r="D37" s="34">
        <v>21886.89</v>
      </c>
      <c r="E37" s="34">
        <v>15648.26</v>
      </c>
      <c r="F37" s="34">
        <v>13447.3</v>
      </c>
      <c r="G37" s="34">
        <v>6821.77</v>
      </c>
      <c r="H37" s="34">
        <v>4824.2</v>
      </c>
      <c r="I37" s="34"/>
      <c r="J37" s="52">
        <v>93693.48</v>
      </c>
      <c r="K37" s="35"/>
    </row>
    <row r="38" spans="1:11" ht="15.5" x14ac:dyDescent="0.35">
      <c r="A38" s="26" t="s">
        <v>46</v>
      </c>
      <c r="B38" s="34">
        <v>4500</v>
      </c>
      <c r="C38" s="34">
        <v>26718.87</v>
      </c>
      <c r="D38" s="34">
        <v>24062.09</v>
      </c>
      <c r="E38" s="34">
        <v>15028.66</v>
      </c>
      <c r="F38" s="34">
        <v>14332.3</v>
      </c>
      <c r="G38" s="34">
        <v>7917.02</v>
      </c>
      <c r="H38" s="34">
        <v>4824.2</v>
      </c>
      <c r="I38" s="34"/>
      <c r="J38" s="52">
        <v>97383.12</v>
      </c>
      <c r="K38" s="35"/>
    </row>
    <row r="39" spans="1:11" ht="15.5" x14ac:dyDescent="0.35">
      <c r="A39" s="26" t="s">
        <v>47</v>
      </c>
      <c r="B39" s="34">
        <v>7345.54</v>
      </c>
      <c r="C39" s="34">
        <v>48960.17</v>
      </c>
      <c r="D39" s="34">
        <v>19755.16</v>
      </c>
      <c r="E39" s="34">
        <v>15213.29</v>
      </c>
      <c r="F39" s="34">
        <v>13206.52</v>
      </c>
      <c r="G39" s="34">
        <v>3338.21</v>
      </c>
      <c r="H39" s="34">
        <v>10052.27</v>
      </c>
      <c r="I39" s="34"/>
      <c r="J39" s="52">
        <v>117871.15</v>
      </c>
    </row>
    <row r="40" spans="1:11" ht="15.5" x14ac:dyDescent="0.35">
      <c r="A40" s="26" t="s">
        <v>3</v>
      </c>
      <c r="B40" s="34">
        <v>8087.5</v>
      </c>
      <c r="C40" s="34">
        <v>39294.559999999998</v>
      </c>
      <c r="D40" s="34">
        <v>20359.13</v>
      </c>
      <c r="E40" s="34">
        <v>11560.71</v>
      </c>
      <c r="F40" s="34">
        <v>12258.97</v>
      </c>
      <c r="G40" s="34">
        <v>1184.72</v>
      </c>
      <c r="H40" s="34">
        <v>5369.96</v>
      </c>
      <c r="I40" s="34"/>
      <c r="J40" s="52">
        <v>98115.54</v>
      </c>
    </row>
    <row r="41" spans="1:11" ht="15.5" x14ac:dyDescent="0.35">
      <c r="A41" s="26" t="s">
        <v>48</v>
      </c>
      <c r="B41" s="34">
        <v>8500</v>
      </c>
      <c r="C41" s="34">
        <v>65272.83</v>
      </c>
      <c r="D41" s="34">
        <v>29109.58</v>
      </c>
      <c r="E41" s="34">
        <v>19420.759999999998</v>
      </c>
      <c r="F41" s="34">
        <v>45096.92</v>
      </c>
      <c r="G41" s="34">
        <v>15215.91</v>
      </c>
      <c r="H41" s="34">
        <v>21408.74</v>
      </c>
      <c r="I41" s="34"/>
      <c r="J41" s="52">
        <v>204024.73</v>
      </c>
    </row>
    <row r="42" spans="1:11" ht="15.5" x14ac:dyDescent="0.35">
      <c r="A42" s="26" t="s">
        <v>49</v>
      </c>
      <c r="B42" s="34">
        <v>5500</v>
      </c>
      <c r="C42" s="34">
        <v>29295.53</v>
      </c>
      <c r="D42" s="34">
        <v>14474.94</v>
      </c>
      <c r="E42" s="34">
        <v>10734.14</v>
      </c>
      <c r="F42" s="34">
        <v>8890.1200000000008</v>
      </c>
      <c r="G42" s="34">
        <v>5303.77</v>
      </c>
      <c r="H42" s="34">
        <v>5210.21</v>
      </c>
      <c r="I42" s="34"/>
      <c r="J42" s="52">
        <v>79408.710000000006</v>
      </c>
    </row>
    <row r="43" spans="1:11" ht="15.5" x14ac:dyDescent="0.35">
      <c r="A43" s="27" t="s">
        <v>5</v>
      </c>
      <c r="B43" s="51">
        <f t="shared" ref="B43:H43" si="0">SUM(B3:B42)</f>
        <v>219353.68000000002</v>
      </c>
      <c r="C43" s="51">
        <f t="shared" si="0"/>
        <v>1643430.2183333337</v>
      </c>
      <c r="D43" s="51">
        <f t="shared" si="0"/>
        <v>750110.57999999984</v>
      </c>
      <c r="E43" s="51">
        <f t="shared" si="0"/>
        <v>530331.31999999995</v>
      </c>
      <c r="F43" s="51">
        <f t="shared" si="0"/>
        <v>566363.84</v>
      </c>
      <c r="G43" s="51">
        <f t="shared" si="0"/>
        <v>226133.22999999995</v>
      </c>
      <c r="H43" s="51">
        <f t="shared" si="0"/>
        <v>592020.40333333309</v>
      </c>
      <c r="I43" s="47"/>
      <c r="J43" s="48">
        <f>SUM(J3:J42)</f>
        <v>4527739.0500000007</v>
      </c>
      <c r="K43" s="38"/>
    </row>
    <row r="44" spans="1:11" ht="15.5" x14ac:dyDescent="0.35">
      <c r="A44" s="26"/>
      <c r="C44" s="21"/>
      <c r="D44" s="7"/>
      <c r="E44" s="7"/>
      <c r="F44" s="7"/>
      <c r="G44" s="21"/>
      <c r="H44" s="14"/>
    </row>
    <row r="45" spans="1:11" ht="15.5" x14ac:dyDescent="0.35">
      <c r="A45" s="26"/>
      <c r="C45" s="21"/>
      <c r="D45" s="7"/>
      <c r="E45" s="7"/>
      <c r="F45" s="7"/>
      <c r="G45" s="21"/>
      <c r="H45" s="14"/>
    </row>
    <row r="46" spans="1:11" ht="15.5" x14ac:dyDescent="0.35">
      <c r="A46" s="27" t="s">
        <v>4</v>
      </c>
      <c r="C46" s="21"/>
      <c r="D46" s="7"/>
      <c r="E46" s="7"/>
      <c r="F46" s="7"/>
      <c r="G46" s="21"/>
      <c r="H46" s="14"/>
    </row>
    <row r="47" spans="1:11" ht="15.5" x14ac:dyDescent="0.35">
      <c r="A47" s="26" t="s">
        <v>56</v>
      </c>
      <c r="B47" s="34">
        <v>2500</v>
      </c>
      <c r="C47" s="34">
        <v>0</v>
      </c>
      <c r="D47" s="34">
        <v>0</v>
      </c>
      <c r="E47" s="34">
        <v>0</v>
      </c>
      <c r="F47" s="34">
        <v>2675</v>
      </c>
      <c r="G47" s="34">
        <v>4275.87</v>
      </c>
      <c r="H47" s="34">
        <v>900</v>
      </c>
      <c r="I47" s="34"/>
      <c r="J47" s="52">
        <v>10350.870000000001</v>
      </c>
    </row>
    <row r="48" spans="1:11" ht="15.5" x14ac:dyDescent="0.35">
      <c r="A48" s="26" t="s">
        <v>60</v>
      </c>
      <c r="B48" s="34">
        <v>2500</v>
      </c>
      <c r="C48" s="34">
        <v>648</v>
      </c>
      <c r="D48" s="34">
        <v>0</v>
      </c>
      <c r="E48" s="34">
        <v>0</v>
      </c>
      <c r="F48" s="34">
        <v>2091.88</v>
      </c>
      <c r="G48" s="34">
        <v>1045</v>
      </c>
      <c r="H48" s="34">
        <v>0</v>
      </c>
      <c r="I48" s="34"/>
      <c r="J48" s="52">
        <v>6284.88</v>
      </c>
    </row>
    <row r="49" spans="1:10" ht="15.5" x14ac:dyDescent="0.35">
      <c r="A49" s="26" t="s">
        <v>57</v>
      </c>
      <c r="B49" s="34">
        <v>2500</v>
      </c>
      <c r="C49" s="34">
        <v>3963.67</v>
      </c>
      <c r="D49" s="34">
        <v>0</v>
      </c>
      <c r="E49" s="34">
        <v>0</v>
      </c>
      <c r="F49" s="34">
        <v>9172.84</v>
      </c>
      <c r="G49" s="34">
        <v>2926.27</v>
      </c>
      <c r="H49" s="34">
        <v>0</v>
      </c>
      <c r="I49" s="34"/>
      <c r="J49" s="52">
        <v>18562.78</v>
      </c>
    </row>
    <row r="50" spans="1:10" ht="15.5" x14ac:dyDescent="0.35">
      <c r="A50" s="26" t="s">
        <v>58</v>
      </c>
      <c r="B50" s="34">
        <v>2500</v>
      </c>
      <c r="C50" s="34">
        <v>0</v>
      </c>
      <c r="D50" s="34">
        <v>0</v>
      </c>
      <c r="E50" s="34">
        <v>0</v>
      </c>
      <c r="F50" s="34">
        <v>1817.5</v>
      </c>
      <c r="G50" s="34">
        <v>2157.5</v>
      </c>
      <c r="H50" s="34">
        <v>0</v>
      </c>
      <c r="I50" s="34"/>
      <c r="J50" s="52">
        <v>6475</v>
      </c>
    </row>
    <row r="51" spans="1:10" ht="15.5" x14ac:dyDescent="0.35">
      <c r="A51" s="26" t="s">
        <v>59</v>
      </c>
      <c r="B51" s="34">
        <v>2500</v>
      </c>
      <c r="C51" s="34">
        <v>54.54</v>
      </c>
      <c r="D51" s="34">
        <v>0</v>
      </c>
      <c r="E51" s="34">
        <v>0</v>
      </c>
      <c r="F51" s="34">
        <v>0</v>
      </c>
      <c r="G51" s="34">
        <v>12242.545000000002</v>
      </c>
      <c r="H51" s="34">
        <v>0</v>
      </c>
      <c r="I51" s="34"/>
      <c r="J51" s="52">
        <v>14797</v>
      </c>
    </row>
    <row r="52" spans="1:10" ht="15.5" x14ac:dyDescent="0.35">
      <c r="A52" s="26"/>
      <c r="B52" s="35"/>
      <c r="C52" s="37"/>
      <c r="D52" s="35"/>
      <c r="E52" s="35"/>
      <c r="F52" s="35"/>
      <c r="G52" s="35"/>
      <c r="H52" s="35"/>
      <c r="I52" s="35"/>
      <c r="J52" s="35"/>
    </row>
    <row r="53" spans="1:10" ht="15.5" x14ac:dyDescent="0.35">
      <c r="A53" s="27" t="s">
        <v>5</v>
      </c>
      <c r="B53" s="49">
        <f>SUM(B47:B51)</f>
        <v>12500</v>
      </c>
      <c r="C53" s="51">
        <f>SUM(C47:C52)</f>
        <v>4666.21</v>
      </c>
      <c r="D53" s="51">
        <f>SUM(D47:D52)</f>
        <v>0</v>
      </c>
      <c r="E53" s="51">
        <f>SUM(D47:D51)</f>
        <v>0</v>
      </c>
      <c r="F53" s="51">
        <f>SUM(F47:F51)</f>
        <v>15757.220000000001</v>
      </c>
      <c r="G53" s="51">
        <f>SUM(G47:G51)</f>
        <v>22647.185000000001</v>
      </c>
      <c r="H53" s="51">
        <f>SUM(H47:H51)</f>
        <v>900</v>
      </c>
      <c r="I53" s="47"/>
      <c r="J53" s="48">
        <f>SUM(J47:J51)</f>
        <v>56470.53</v>
      </c>
    </row>
    <row r="54" spans="1:10" ht="15.5" x14ac:dyDescent="0.35">
      <c r="A54" s="26"/>
      <c r="B54" s="3"/>
      <c r="C54" s="21"/>
      <c r="D54" s="7"/>
      <c r="E54" s="7"/>
      <c r="F54" s="7"/>
      <c r="G54" s="21"/>
      <c r="H54" s="22"/>
    </row>
    <row r="55" spans="1:10" ht="15.5" x14ac:dyDescent="0.35">
      <c r="A55" s="27"/>
      <c r="B55" s="23"/>
      <c r="C55" s="18"/>
      <c r="D55" s="24"/>
      <c r="E55" s="24"/>
      <c r="F55" s="24"/>
      <c r="G55" s="24"/>
      <c r="H55" s="54" t="s">
        <v>72</v>
      </c>
      <c r="J55" s="53">
        <f>J43+J53</f>
        <v>4584209.580000001</v>
      </c>
    </row>
    <row r="56" spans="1:10" x14ac:dyDescent="0.25">
      <c r="B56" s="3"/>
      <c r="C56" s="21"/>
      <c r="D56" s="17"/>
      <c r="E56" s="17"/>
      <c r="F56" s="17"/>
      <c r="G56" s="19"/>
      <c r="H56" s="20"/>
    </row>
    <row r="57" spans="1:10" x14ac:dyDescent="0.25">
      <c r="C57" s="3"/>
      <c r="D57" s="5"/>
      <c r="E57" s="5"/>
      <c r="F57" s="5"/>
      <c r="G57" s="3"/>
      <c r="H57" s="2"/>
    </row>
    <row r="58" spans="1:10" x14ac:dyDescent="0.25">
      <c r="C58" s="3"/>
      <c r="D58" s="5"/>
      <c r="E58" s="5"/>
      <c r="F58" s="5"/>
      <c r="G58" s="3"/>
      <c r="H58" s="2"/>
    </row>
    <row r="59" spans="1:10" x14ac:dyDescent="0.25">
      <c r="C59" s="3"/>
      <c r="D59" s="5"/>
      <c r="E59" s="5"/>
      <c r="F59" s="5"/>
      <c r="G59" s="3"/>
      <c r="H59" s="2"/>
    </row>
    <row r="60" spans="1:10" x14ac:dyDescent="0.25">
      <c r="C60" s="3"/>
      <c r="D60" s="5"/>
      <c r="E60" s="5"/>
      <c r="F60" s="5"/>
      <c r="G60" s="3"/>
      <c r="H60" s="2"/>
    </row>
    <row r="61" spans="1:10" x14ac:dyDescent="0.25">
      <c r="C61" s="3"/>
      <c r="D61" s="5"/>
      <c r="E61" s="5"/>
      <c r="F61" s="5"/>
      <c r="G61" s="3"/>
      <c r="H61" s="2"/>
    </row>
    <row r="62" spans="1:10" x14ac:dyDescent="0.25">
      <c r="C62" s="3"/>
      <c r="D62" s="5"/>
      <c r="E62" s="5"/>
      <c r="F62" s="5"/>
      <c r="G62" s="3"/>
      <c r="H62" s="2"/>
    </row>
    <row r="63" spans="1:10" x14ac:dyDescent="0.25">
      <c r="C63" s="3"/>
      <c r="D63" s="3"/>
      <c r="E63" s="3"/>
      <c r="F63" s="3"/>
      <c r="G63" s="3"/>
      <c r="H63" s="2"/>
    </row>
    <row r="64" spans="1:10" x14ac:dyDescent="0.25">
      <c r="C64" s="3"/>
      <c r="D64" s="3"/>
      <c r="E64" s="3"/>
      <c r="F64" s="3"/>
      <c r="G64" s="3"/>
      <c r="H64" s="2"/>
    </row>
    <row r="65" spans="8:8" x14ac:dyDescent="0.25">
      <c r="H65" s="2"/>
    </row>
    <row r="66" spans="8:8" x14ac:dyDescent="0.25">
      <c r="H66" s="2"/>
    </row>
    <row r="67" spans="8:8" x14ac:dyDescent="0.25">
      <c r="H67" s="2"/>
    </row>
    <row r="68" spans="8:8" x14ac:dyDescent="0.25">
      <c r="H68" s="2"/>
    </row>
    <row r="69" spans="8:8" x14ac:dyDescent="0.25">
      <c r="H69" s="2"/>
    </row>
    <row r="70" spans="8:8" x14ac:dyDescent="0.25">
      <c r="H70" s="2"/>
    </row>
    <row r="71" spans="8:8" x14ac:dyDescent="0.25">
      <c r="H71" s="2"/>
    </row>
    <row r="72" spans="8:8" x14ac:dyDescent="0.25">
      <c r="H72" s="2"/>
    </row>
    <row r="73" spans="8:8" x14ac:dyDescent="0.25">
      <c r="H73" s="2"/>
    </row>
    <row r="74" spans="8:8" x14ac:dyDescent="0.25">
      <c r="H74" s="2"/>
    </row>
    <row r="75" spans="8:8" x14ac:dyDescent="0.25">
      <c r="H75" s="2"/>
    </row>
    <row r="76" spans="8:8" x14ac:dyDescent="0.25">
      <c r="H76" s="2"/>
    </row>
    <row r="77" spans="8:8" x14ac:dyDescent="0.25">
      <c r="H77" s="2"/>
    </row>
    <row r="78" spans="8:8" x14ac:dyDescent="0.25">
      <c r="H78" s="2"/>
    </row>
    <row r="79" spans="8:8" x14ac:dyDescent="0.25">
      <c r="H79" s="2"/>
    </row>
    <row r="80" spans="8:8" x14ac:dyDescent="0.25">
      <c r="H80" s="2"/>
    </row>
    <row r="81" spans="8:8" x14ac:dyDescent="0.25">
      <c r="H81" s="2"/>
    </row>
    <row r="82" spans="8:8" x14ac:dyDescent="0.25">
      <c r="H82" s="2"/>
    </row>
    <row r="83" spans="8:8" x14ac:dyDescent="0.25">
      <c r="H83" s="2"/>
    </row>
    <row r="84" spans="8:8" x14ac:dyDescent="0.25">
      <c r="H84" s="2"/>
    </row>
    <row r="85" spans="8:8" x14ac:dyDescent="0.25">
      <c r="H85" s="2"/>
    </row>
  </sheetData>
  <mergeCells count="1">
    <mergeCell ref="A1:J1"/>
  </mergeCells>
  <phoneticPr fontId="2" type="noConversion"/>
  <pageMargins left="0.75" right="0.75" top="1" bottom="1" header="0.5" footer="0.5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tabSelected="1" topLeftCell="A36" workbookViewId="0">
      <selection activeCell="G40" sqref="G40"/>
    </sheetView>
  </sheetViews>
  <sheetFormatPr defaultRowHeight="12.5" x14ac:dyDescent="0.25"/>
  <cols>
    <col min="1" max="1" width="47.54296875" customWidth="1"/>
    <col min="2" max="2" width="20.36328125" customWidth="1"/>
    <col min="3" max="3" width="20.6328125" customWidth="1"/>
    <col min="4" max="4" width="19" customWidth="1"/>
    <col min="5" max="5" width="18" customWidth="1"/>
    <col min="6" max="6" width="17.54296875" customWidth="1"/>
    <col min="7" max="7" width="17.36328125" customWidth="1"/>
    <col min="8" max="8" width="17.7265625" customWidth="1"/>
  </cols>
  <sheetData>
    <row r="1" spans="1:8" ht="18" x14ac:dyDescent="0.4">
      <c r="A1" s="58" t="s">
        <v>70</v>
      </c>
      <c r="B1" s="57"/>
      <c r="C1" s="57"/>
      <c r="D1" s="57"/>
      <c r="E1" s="57"/>
      <c r="F1" s="57"/>
      <c r="G1" s="57"/>
      <c r="H1" s="57"/>
    </row>
    <row r="2" spans="1:8" ht="62.5" x14ac:dyDescent="0.4">
      <c r="A2" s="44" t="s">
        <v>1</v>
      </c>
      <c r="B2" s="45" t="s">
        <v>51</v>
      </c>
      <c r="C2" s="45" t="s">
        <v>52</v>
      </c>
      <c r="D2" s="46" t="s">
        <v>55</v>
      </c>
      <c r="E2" s="46" t="s">
        <v>63</v>
      </c>
      <c r="F2" s="42"/>
      <c r="G2" s="43"/>
      <c r="H2" s="43" t="s">
        <v>50</v>
      </c>
    </row>
    <row r="3" spans="1:8" ht="18" x14ac:dyDescent="0.4">
      <c r="A3" s="26" t="s">
        <v>13</v>
      </c>
      <c r="B3" s="60">
        <v>52428</v>
      </c>
      <c r="C3" s="61">
        <v>10337</v>
      </c>
      <c r="D3" s="60">
        <v>43</v>
      </c>
      <c r="E3" s="25">
        <v>2750</v>
      </c>
      <c r="F3" s="28"/>
      <c r="G3" s="29"/>
      <c r="H3" s="29"/>
    </row>
    <row r="4" spans="1:8" ht="18" x14ac:dyDescent="0.4">
      <c r="A4" s="26" t="s">
        <v>14</v>
      </c>
      <c r="B4" s="60">
        <v>45436</v>
      </c>
      <c r="C4" s="61">
        <v>9428</v>
      </c>
      <c r="D4" s="60">
        <v>113</v>
      </c>
      <c r="E4" s="25">
        <v>5500</v>
      </c>
      <c r="F4" s="28"/>
      <c r="G4" s="29"/>
      <c r="H4" s="29"/>
    </row>
    <row r="5" spans="1:8" ht="18" x14ac:dyDescent="0.4">
      <c r="A5" s="26" t="s">
        <v>15</v>
      </c>
      <c r="B5" s="60">
        <v>42710</v>
      </c>
      <c r="C5" s="61">
        <v>8793</v>
      </c>
      <c r="D5" s="60">
        <v>71</v>
      </c>
      <c r="E5" s="25">
        <v>4950</v>
      </c>
      <c r="F5" s="28"/>
      <c r="G5" s="29"/>
      <c r="H5" s="29"/>
    </row>
    <row r="6" spans="1:8" ht="18" x14ac:dyDescent="0.4">
      <c r="A6" s="26" t="s">
        <v>16</v>
      </c>
      <c r="B6" s="60">
        <v>65884</v>
      </c>
      <c r="C6" s="61">
        <v>11367</v>
      </c>
      <c r="D6" s="60">
        <v>712</v>
      </c>
      <c r="E6" s="25">
        <v>5500</v>
      </c>
      <c r="F6" s="28"/>
      <c r="G6" s="29"/>
      <c r="H6" s="29"/>
    </row>
    <row r="7" spans="1:8" ht="15.5" x14ac:dyDescent="0.35">
      <c r="A7" s="26" t="s">
        <v>17</v>
      </c>
      <c r="B7" s="62">
        <v>51640</v>
      </c>
      <c r="C7" s="62">
        <v>9876</v>
      </c>
      <c r="D7" s="61">
        <v>12</v>
      </c>
      <c r="E7" s="4">
        <v>8500</v>
      </c>
      <c r="F7" s="4"/>
      <c r="G7" s="4"/>
      <c r="H7" s="9"/>
    </row>
    <row r="8" spans="1:8" ht="15.5" x14ac:dyDescent="0.35">
      <c r="A8" s="26" t="s">
        <v>18</v>
      </c>
      <c r="B8" s="62">
        <v>55857</v>
      </c>
      <c r="C8" s="62">
        <v>11120</v>
      </c>
      <c r="D8" s="61">
        <v>102</v>
      </c>
      <c r="E8" s="25">
        <v>5500</v>
      </c>
      <c r="F8" s="5"/>
      <c r="G8" s="5"/>
      <c r="H8" s="9"/>
    </row>
    <row r="9" spans="1:8" ht="15.5" x14ac:dyDescent="0.35">
      <c r="A9" s="26" t="s">
        <v>19</v>
      </c>
      <c r="B9" s="62">
        <v>65858</v>
      </c>
      <c r="C9" s="62">
        <v>12890</v>
      </c>
      <c r="D9" s="61">
        <v>51</v>
      </c>
      <c r="E9" s="4">
        <v>5500</v>
      </c>
      <c r="F9" s="4"/>
      <c r="G9" s="4"/>
      <c r="H9" s="9"/>
    </row>
    <row r="10" spans="1:8" ht="15.5" x14ac:dyDescent="0.35">
      <c r="A10" s="26" t="s">
        <v>20</v>
      </c>
      <c r="B10" s="62">
        <v>65958</v>
      </c>
      <c r="C10" s="62">
        <v>11507</v>
      </c>
      <c r="D10" s="61">
        <v>84</v>
      </c>
      <c r="E10" s="4">
        <v>5500</v>
      </c>
      <c r="F10" s="4"/>
      <c r="G10" s="4"/>
      <c r="H10" s="9"/>
    </row>
    <row r="11" spans="1:8" ht="15.5" x14ac:dyDescent="0.35">
      <c r="A11" s="26" t="s">
        <v>21</v>
      </c>
      <c r="B11" s="62">
        <v>64122</v>
      </c>
      <c r="C11" s="62">
        <v>13141</v>
      </c>
      <c r="D11" s="61">
        <v>84</v>
      </c>
      <c r="E11" s="4">
        <v>4000</v>
      </c>
      <c r="F11" s="4"/>
      <c r="G11" s="4"/>
      <c r="H11" s="9"/>
    </row>
    <row r="12" spans="1:8" ht="15.5" x14ac:dyDescent="0.35">
      <c r="A12" s="26" t="s">
        <v>22</v>
      </c>
      <c r="B12" s="62">
        <v>69993</v>
      </c>
      <c r="C12" s="62">
        <v>15544</v>
      </c>
      <c r="D12" s="61">
        <v>102</v>
      </c>
      <c r="E12" s="4">
        <v>4000</v>
      </c>
      <c r="F12" s="4"/>
      <c r="G12" s="4"/>
      <c r="H12" s="9"/>
    </row>
    <row r="13" spans="1:8" ht="15.5" x14ac:dyDescent="0.35">
      <c r="A13" s="26" t="s">
        <v>23</v>
      </c>
      <c r="B13" s="61">
        <v>82246</v>
      </c>
      <c r="C13" s="61">
        <v>9038</v>
      </c>
      <c r="D13" s="61">
        <v>41</v>
      </c>
      <c r="E13" s="4">
        <v>4000</v>
      </c>
      <c r="F13" s="8"/>
      <c r="G13" s="4"/>
      <c r="H13" s="10"/>
    </row>
    <row r="14" spans="1:8" ht="15.5" x14ac:dyDescent="0.35">
      <c r="A14" s="26" t="s">
        <v>24</v>
      </c>
      <c r="B14" s="62">
        <v>70904</v>
      </c>
      <c r="C14" s="62">
        <v>13141</v>
      </c>
      <c r="D14" s="61">
        <v>84</v>
      </c>
      <c r="E14" s="25">
        <v>4000</v>
      </c>
      <c r="F14" s="5"/>
      <c r="G14" s="5"/>
      <c r="H14" s="9"/>
    </row>
    <row r="15" spans="1:8" ht="15.5" x14ac:dyDescent="0.35">
      <c r="A15" s="26" t="s">
        <v>25</v>
      </c>
      <c r="B15" s="62">
        <v>59248</v>
      </c>
      <c r="C15" s="62">
        <v>15922</v>
      </c>
      <c r="D15" s="61">
        <v>40</v>
      </c>
      <c r="E15" s="4">
        <v>5500</v>
      </c>
      <c r="F15" s="4"/>
      <c r="G15" s="7"/>
      <c r="H15" s="9"/>
    </row>
    <row r="16" spans="1:8" ht="15.5" x14ac:dyDescent="0.35">
      <c r="A16" s="26" t="s">
        <v>26</v>
      </c>
      <c r="B16" s="61">
        <v>61067</v>
      </c>
      <c r="C16" s="62">
        <v>13547</v>
      </c>
      <c r="D16" s="61">
        <v>118</v>
      </c>
      <c r="E16" s="4">
        <v>5500</v>
      </c>
      <c r="F16" s="4"/>
      <c r="G16" s="7"/>
      <c r="H16" s="9"/>
    </row>
    <row r="17" spans="1:8" ht="15.5" x14ac:dyDescent="0.35">
      <c r="A17" s="26" t="s">
        <v>53</v>
      </c>
      <c r="B17" s="61">
        <v>55171</v>
      </c>
      <c r="C17" s="62">
        <v>12036</v>
      </c>
      <c r="D17" s="61">
        <v>255</v>
      </c>
      <c r="E17" s="4">
        <v>8500</v>
      </c>
      <c r="F17" s="4"/>
      <c r="G17" s="7"/>
      <c r="H17" s="9"/>
    </row>
    <row r="18" spans="1:8" ht="15.5" x14ac:dyDescent="0.35">
      <c r="A18" s="26" t="s">
        <v>27</v>
      </c>
      <c r="B18" s="61">
        <v>55216</v>
      </c>
      <c r="C18" s="62">
        <v>9450</v>
      </c>
      <c r="D18" s="61">
        <v>49</v>
      </c>
      <c r="E18" s="4">
        <v>5500</v>
      </c>
      <c r="F18" s="4"/>
      <c r="G18" s="7"/>
      <c r="H18" s="9"/>
    </row>
    <row r="19" spans="1:8" ht="15.5" x14ac:dyDescent="0.35">
      <c r="A19" s="26" t="s">
        <v>28</v>
      </c>
      <c r="B19" s="55">
        <v>58671</v>
      </c>
      <c r="C19" s="55">
        <v>11531</v>
      </c>
      <c r="D19" s="55">
        <v>90</v>
      </c>
      <c r="E19" s="59">
        <v>5500</v>
      </c>
      <c r="F19" s="8"/>
      <c r="G19" s="5"/>
      <c r="H19" s="10"/>
    </row>
    <row r="20" spans="1:8" ht="15.5" x14ac:dyDescent="0.35">
      <c r="A20" s="26" t="s">
        <v>29</v>
      </c>
      <c r="B20" s="62">
        <v>52521</v>
      </c>
      <c r="C20" s="55">
        <v>9132</v>
      </c>
      <c r="D20" s="55">
        <v>50</v>
      </c>
      <c r="E20" s="59">
        <v>4500</v>
      </c>
      <c r="F20" s="8"/>
      <c r="G20" s="5"/>
      <c r="H20" s="9"/>
    </row>
    <row r="21" spans="1:8" ht="15.5" x14ac:dyDescent="0.35">
      <c r="A21" s="26" t="s">
        <v>30</v>
      </c>
      <c r="B21" s="62">
        <v>56489</v>
      </c>
      <c r="C21" s="62">
        <v>10461</v>
      </c>
      <c r="D21" s="61">
        <v>548</v>
      </c>
      <c r="E21" s="4">
        <v>5500</v>
      </c>
      <c r="F21" s="4"/>
      <c r="G21" s="4"/>
      <c r="H21" s="9"/>
    </row>
    <row r="22" spans="1:8" ht="15.5" x14ac:dyDescent="0.35">
      <c r="A22" s="26" t="s">
        <v>31</v>
      </c>
      <c r="B22" s="62">
        <v>45447</v>
      </c>
      <c r="C22" s="62">
        <v>8031</v>
      </c>
      <c r="D22" s="61">
        <v>58</v>
      </c>
      <c r="E22" s="4">
        <v>5500</v>
      </c>
      <c r="F22" s="4"/>
      <c r="G22" s="4"/>
      <c r="H22" s="9"/>
    </row>
    <row r="23" spans="1:8" ht="15.5" x14ac:dyDescent="0.35">
      <c r="A23" s="26" t="s">
        <v>32</v>
      </c>
      <c r="B23" s="62">
        <v>63297</v>
      </c>
      <c r="C23" s="62">
        <v>13997</v>
      </c>
      <c r="D23" s="61">
        <v>94</v>
      </c>
      <c r="E23" s="4">
        <v>4500</v>
      </c>
      <c r="F23" s="4"/>
      <c r="G23" s="4"/>
      <c r="H23" s="9"/>
    </row>
    <row r="24" spans="1:8" ht="15.5" x14ac:dyDescent="0.35">
      <c r="A24" s="26" t="s">
        <v>33</v>
      </c>
      <c r="B24" s="62">
        <v>53554</v>
      </c>
      <c r="C24" s="62">
        <v>11961</v>
      </c>
      <c r="D24" s="61">
        <v>138</v>
      </c>
      <c r="E24" s="4">
        <v>8500</v>
      </c>
      <c r="F24" s="4"/>
      <c r="G24" s="4"/>
      <c r="H24" s="9"/>
    </row>
    <row r="25" spans="1:8" ht="15.5" x14ac:dyDescent="0.35">
      <c r="A25" s="26" t="s">
        <v>34</v>
      </c>
      <c r="B25" s="62">
        <v>57978</v>
      </c>
      <c r="C25" s="62">
        <v>9072</v>
      </c>
      <c r="D25" s="61">
        <v>64</v>
      </c>
      <c r="E25" s="25">
        <v>5500</v>
      </c>
      <c r="F25" s="25"/>
      <c r="G25" s="4"/>
      <c r="H25" s="9"/>
    </row>
    <row r="26" spans="1:8" ht="15.5" x14ac:dyDescent="0.35">
      <c r="A26" s="26" t="s">
        <v>35</v>
      </c>
      <c r="B26" s="62">
        <v>63287</v>
      </c>
      <c r="C26" s="62">
        <v>15731</v>
      </c>
      <c r="D26" s="61">
        <v>28</v>
      </c>
      <c r="E26" s="25">
        <v>5500</v>
      </c>
      <c r="F26" s="25"/>
      <c r="G26" s="4"/>
      <c r="H26" s="9"/>
    </row>
    <row r="27" spans="1:8" ht="15.5" x14ac:dyDescent="0.35">
      <c r="A27" s="26" t="s">
        <v>36</v>
      </c>
      <c r="B27" s="62">
        <v>60787</v>
      </c>
      <c r="C27" s="62">
        <v>9172</v>
      </c>
      <c r="D27" s="61">
        <v>45</v>
      </c>
      <c r="E27" s="25">
        <v>8500</v>
      </c>
      <c r="F27" s="25"/>
      <c r="G27" s="4"/>
      <c r="H27" s="9"/>
    </row>
    <row r="28" spans="1:8" ht="15.5" x14ac:dyDescent="0.35">
      <c r="A28" s="26" t="s">
        <v>37</v>
      </c>
      <c r="B28" s="62">
        <v>68230</v>
      </c>
      <c r="C28" s="62">
        <v>10899</v>
      </c>
      <c r="D28" s="61">
        <v>414</v>
      </c>
      <c r="E28" s="25">
        <v>8500</v>
      </c>
      <c r="F28" s="25"/>
      <c r="G28" s="4"/>
      <c r="H28" s="9"/>
    </row>
    <row r="29" spans="1:8" ht="15.5" x14ac:dyDescent="0.35">
      <c r="A29" s="26" t="s">
        <v>38</v>
      </c>
      <c r="B29" s="62">
        <v>50263</v>
      </c>
      <c r="C29" s="62">
        <v>8582</v>
      </c>
      <c r="D29" s="61">
        <v>98</v>
      </c>
      <c r="E29" s="25">
        <v>5500</v>
      </c>
      <c r="F29" s="25"/>
      <c r="G29" s="4"/>
      <c r="H29" s="9"/>
    </row>
    <row r="30" spans="1:8" ht="15.5" x14ac:dyDescent="0.35">
      <c r="A30" s="26" t="s">
        <v>54</v>
      </c>
      <c r="B30" s="62">
        <v>58122</v>
      </c>
      <c r="C30" s="62">
        <v>13007</v>
      </c>
      <c r="D30" s="61">
        <v>55</v>
      </c>
      <c r="E30" s="25">
        <v>2750</v>
      </c>
      <c r="F30" s="25"/>
      <c r="G30" s="4"/>
      <c r="H30" s="9"/>
    </row>
    <row r="31" spans="1:8" ht="15.5" x14ac:dyDescent="0.35">
      <c r="A31" s="26" t="s">
        <v>39</v>
      </c>
      <c r="B31" s="62">
        <v>61075</v>
      </c>
      <c r="C31" s="62">
        <v>9718</v>
      </c>
      <c r="D31" s="61">
        <v>30</v>
      </c>
      <c r="E31" s="25">
        <v>2872</v>
      </c>
      <c r="F31" s="25"/>
      <c r="G31" s="4"/>
      <c r="H31" s="9"/>
    </row>
    <row r="32" spans="1:8" ht="15.5" x14ac:dyDescent="0.35">
      <c r="A32" s="26" t="s">
        <v>40</v>
      </c>
      <c r="B32" s="62">
        <v>68616</v>
      </c>
      <c r="C32" s="62">
        <v>12518</v>
      </c>
      <c r="D32" s="61">
        <v>67</v>
      </c>
      <c r="E32" s="25">
        <v>3098.64</v>
      </c>
      <c r="F32" s="25"/>
      <c r="G32" s="4"/>
      <c r="H32" s="9"/>
    </row>
    <row r="33" spans="1:8" ht="15.5" x14ac:dyDescent="0.35">
      <c r="A33" s="26" t="s">
        <v>41</v>
      </c>
      <c r="B33" s="61">
        <v>58858</v>
      </c>
      <c r="C33" s="61">
        <v>9268</v>
      </c>
      <c r="D33" s="63">
        <v>33</v>
      </c>
      <c r="E33" s="25">
        <v>5500</v>
      </c>
      <c r="F33" s="11"/>
      <c r="G33" s="4"/>
      <c r="H33" s="10"/>
    </row>
    <row r="34" spans="1:8" ht="15.5" x14ac:dyDescent="0.35">
      <c r="A34" s="26" t="s">
        <v>42</v>
      </c>
      <c r="B34" s="62">
        <v>62377</v>
      </c>
      <c r="C34" s="62">
        <v>10879</v>
      </c>
      <c r="D34" s="61">
        <v>82</v>
      </c>
      <c r="E34" s="25">
        <v>4500</v>
      </c>
      <c r="F34" s="4"/>
      <c r="G34" s="4"/>
      <c r="H34" s="9"/>
    </row>
    <row r="35" spans="1:8" ht="15.5" x14ac:dyDescent="0.35">
      <c r="A35" s="26" t="s">
        <v>43</v>
      </c>
      <c r="B35" s="62">
        <v>61293</v>
      </c>
      <c r="C35" s="62">
        <v>12062</v>
      </c>
      <c r="D35" s="61">
        <v>165</v>
      </c>
      <c r="E35" s="25">
        <v>5500</v>
      </c>
      <c r="F35" s="4"/>
      <c r="G35" s="7"/>
      <c r="H35" s="12"/>
    </row>
    <row r="36" spans="1:8" ht="15.5" x14ac:dyDescent="0.35">
      <c r="A36" s="26" t="s">
        <v>44</v>
      </c>
      <c r="B36" s="62">
        <v>51423</v>
      </c>
      <c r="C36" s="62">
        <v>10430</v>
      </c>
      <c r="D36" s="61">
        <v>40</v>
      </c>
      <c r="E36" s="25">
        <v>4500</v>
      </c>
      <c r="F36" s="4"/>
      <c r="G36" s="7"/>
    </row>
    <row r="37" spans="1:8" ht="15.5" x14ac:dyDescent="0.35">
      <c r="A37" s="26" t="s">
        <v>45</v>
      </c>
      <c r="B37" s="62">
        <v>60859</v>
      </c>
      <c r="C37" s="62">
        <v>9847</v>
      </c>
      <c r="D37" s="61">
        <v>49</v>
      </c>
      <c r="E37" s="25">
        <v>4500</v>
      </c>
      <c r="F37" s="7"/>
      <c r="G37" s="7"/>
      <c r="H37" s="13"/>
    </row>
    <row r="38" spans="1:8" ht="15.5" x14ac:dyDescent="0.35">
      <c r="A38" s="26" t="s">
        <v>46</v>
      </c>
      <c r="B38" s="62">
        <v>58245</v>
      </c>
      <c r="C38" s="62">
        <v>10184</v>
      </c>
      <c r="D38" s="61">
        <v>70</v>
      </c>
      <c r="E38" s="25">
        <v>4500</v>
      </c>
      <c r="F38" s="7"/>
      <c r="G38" s="7"/>
      <c r="H38" s="13"/>
    </row>
    <row r="39" spans="1:8" ht="15.5" x14ac:dyDescent="0.35">
      <c r="A39" s="26" t="s">
        <v>47</v>
      </c>
      <c r="B39" s="62">
        <v>63593</v>
      </c>
      <c r="C39" s="62">
        <v>12231</v>
      </c>
      <c r="D39" s="61">
        <v>15</v>
      </c>
      <c r="E39" s="25">
        <v>7345.54</v>
      </c>
      <c r="F39" s="7"/>
      <c r="G39" s="7"/>
      <c r="H39" s="13"/>
    </row>
    <row r="40" spans="1:8" ht="15.5" x14ac:dyDescent="0.35">
      <c r="A40" s="26" t="s">
        <v>3</v>
      </c>
      <c r="B40" s="62">
        <v>56550</v>
      </c>
      <c r="C40" s="62">
        <v>11368</v>
      </c>
      <c r="D40" s="61">
        <v>78</v>
      </c>
      <c r="E40" s="25">
        <v>8087.5</v>
      </c>
      <c r="F40" s="7"/>
      <c r="G40" s="7"/>
      <c r="H40" s="13"/>
    </row>
    <row r="41" spans="1:8" ht="15.5" x14ac:dyDescent="0.35">
      <c r="A41" s="26" t="s">
        <v>48</v>
      </c>
      <c r="B41" s="62">
        <v>65487</v>
      </c>
      <c r="C41" s="62">
        <v>18530</v>
      </c>
      <c r="D41" s="62">
        <v>74</v>
      </c>
      <c r="E41" s="25">
        <v>8500</v>
      </c>
      <c r="F41" s="6"/>
      <c r="G41" s="7"/>
      <c r="H41" s="13"/>
    </row>
    <row r="42" spans="1:8" ht="15.5" x14ac:dyDescent="0.35">
      <c r="A42" s="26" t="s">
        <v>49</v>
      </c>
      <c r="B42" s="62">
        <v>53172</v>
      </c>
      <c r="C42" s="62">
        <v>9668</v>
      </c>
      <c r="D42" s="61">
        <v>56</v>
      </c>
      <c r="E42" s="25">
        <v>5500</v>
      </c>
      <c r="F42" s="7"/>
      <c r="G42" s="21"/>
      <c r="H42" s="15"/>
    </row>
    <row r="43" spans="1:8" ht="15.5" x14ac:dyDescent="0.35">
      <c r="A43" s="27" t="s">
        <v>5</v>
      </c>
      <c r="B43" s="64">
        <f>SUM(B3:B42)</f>
        <v>2373932</v>
      </c>
      <c r="C43" s="64">
        <f>SUM(C3:C42)</f>
        <v>455416</v>
      </c>
      <c r="D43" s="64">
        <f>SUM(D3:D42)</f>
        <v>4402</v>
      </c>
      <c r="E43" s="50">
        <f>SUM(E3:E42)</f>
        <v>219353.68000000002</v>
      </c>
      <c r="F43" s="18"/>
      <c r="G43" s="18"/>
      <c r="H43" s="16"/>
    </row>
    <row r="44" spans="1:8" ht="15.5" x14ac:dyDescent="0.35">
      <c r="A44" s="26"/>
      <c r="C44" s="32"/>
      <c r="D44" s="33"/>
      <c r="E44" s="7"/>
      <c r="F44" s="7"/>
      <c r="G44" s="21"/>
      <c r="H44" s="14"/>
    </row>
    <row r="45" spans="1:8" ht="15.5" x14ac:dyDescent="0.35">
      <c r="A45" s="26"/>
      <c r="C45" s="32"/>
      <c r="D45" s="33"/>
      <c r="E45" s="7"/>
      <c r="F45" s="7"/>
      <c r="G45" s="21"/>
      <c r="H45" s="14"/>
    </row>
    <row r="46" spans="1:8" ht="15.5" x14ac:dyDescent="0.35">
      <c r="A46" s="27" t="s">
        <v>4</v>
      </c>
      <c r="C46" s="21"/>
      <c r="D46" s="7"/>
      <c r="E46" s="7"/>
      <c r="F46" s="7"/>
      <c r="G46" s="21"/>
      <c r="H46" s="14"/>
    </row>
    <row r="47" spans="1:8" ht="15.5" x14ac:dyDescent="0.35">
      <c r="A47" s="26" t="s">
        <v>56</v>
      </c>
      <c r="B47" s="55">
        <v>451633</v>
      </c>
      <c r="C47" s="55">
        <v>97031</v>
      </c>
      <c r="D47" s="55">
        <v>864</v>
      </c>
      <c r="E47" s="25">
        <v>2500</v>
      </c>
      <c r="F47" s="7"/>
      <c r="G47" s="21"/>
      <c r="H47" s="15"/>
    </row>
    <row r="48" spans="1:8" ht="15.5" x14ac:dyDescent="0.35">
      <c r="A48" s="26" t="s">
        <v>60</v>
      </c>
      <c r="B48" s="55">
        <v>487682</v>
      </c>
      <c r="C48" s="55">
        <v>94027</v>
      </c>
      <c r="D48" s="55">
        <v>1855</v>
      </c>
      <c r="E48" s="25">
        <v>2500</v>
      </c>
      <c r="F48" s="7"/>
      <c r="G48" s="21"/>
      <c r="H48" s="15"/>
    </row>
    <row r="49" spans="1:8" ht="15.5" x14ac:dyDescent="0.35">
      <c r="A49" s="26" t="s">
        <v>57</v>
      </c>
      <c r="B49" s="55">
        <v>519073</v>
      </c>
      <c r="C49" s="55">
        <v>99835</v>
      </c>
      <c r="D49" s="55">
        <v>557</v>
      </c>
      <c r="E49" s="25">
        <v>2500</v>
      </c>
      <c r="F49" s="7"/>
      <c r="G49" s="21"/>
      <c r="H49" s="15"/>
    </row>
    <row r="50" spans="1:8" ht="15.5" x14ac:dyDescent="0.35">
      <c r="A50" s="26" t="s">
        <v>61</v>
      </c>
      <c r="B50" s="55">
        <v>497877</v>
      </c>
      <c r="C50" s="55">
        <v>84993</v>
      </c>
      <c r="D50" s="55">
        <v>731</v>
      </c>
      <c r="E50" s="25">
        <v>2500</v>
      </c>
      <c r="F50" s="7"/>
      <c r="G50" s="21"/>
      <c r="H50" s="15"/>
    </row>
    <row r="51" spans="1:8" ht="15.5" x14ac:dyDescent="0.35">
      <c r="A51" s="26" t="s">
        <v>59</v>
      </c>
      <c r="B51" s="55">
        <v>417667</v>
      </c>
      <c r="C51" s="55">
        <v>79530</v>
      </c>
      <c r="D51" s="55">
        <v>395</v>
      </c>
      <c r="E51" s="25">
        <v>2500</v>
      </c>
      <c r="F51" s="7"/>
      <c r="G51" s="21"/>
      <c r="H51" s="15"/>
    </row>
    <row r="52" spans="1:8" ht="15.5" x14ac:dyDescent="0.35">
      <c r="A52" s="27" t="s">
        <v>5</v>
      </c>
      <c r="B52" s="31">
        <f>SUM(B46:B51)</f>
        <v>2373932</v>
      </c>
      <c r="C52" s="31">
        <f>SUM(C46:C51)</f>
        <v>455416</v>
      </c>
      <c r="D52" s="31">
        <f>SUM(D46:D51)</f>
        <v>4402</v>
      </c>
      <c r="E52" s="50">
        <f>SUM(E47:E51)</f>
        <v>12500</v>
      </c>
      <c r="F52" s="30"/>
      <c r="G52" s="30"/>
      <c r="H52" s="16"/>
    </row>
    <row r="53" spans="1:8" ht="15.5" x14ac:dyDescent="0.35">
      <c r="A53" s="26"/>
      <c r="B53" s="3"/>
      <c r="C53" s="21"/>
      <c r="D53" s="7"/>
      <c r="E53" s="7"/>
      <c r="F53" s="7"/>
      <c r="G53" s="21"/>
      <c r="H53" s="22"/>
    </row>
    <row r="54" spans="1:8" ht="15.5" x14ac:dyDescent="0.35">
      <c r="A54" s="27"/>
      <c r="B54" s="23"/>
      <c r="C54" s="18"/>
      <c r="D54" s="24"/>
      <c r="E54" s="24"/>
      <c r="F54" s="24"/>
      <c r="G54" s="24"/>
      <c r="H54" s="20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FF3C5B18883D4E21973B57C2EEED7FD1" version="1.0.0">
  <systemFields>
    <field name="Objective-Id">
      <value order="0">A46699849</value>
    </field>
    <field name="Objective-Title">
      <value order="0">Senedd Election - Payments Made to Local Authorities - eng</value>
    </field>
    <field name="Objective-Description">
      <value order="0"/>
    </field>
    <field name="Objective-CreationStamp">
      <value order="0">2023-09-11T14:40:53Z</value>
    </field>
    <field name="Objective-IsApproved">
      <value order="0">false</value>
    </field>
    <field name="Objective-IsPublished">
      <value order="0">true</value>
    </field>
    <field name="Objective-DatePublished">
      <value order="0">2023-09-28T15:08:06Z</value>
    </field>
    <field name="Objective-ModificationStamp">
      <value order="0">2023-09-29T10:56:57Z</value>
    </field>
    <field name="Objective-Owner">
      <value order="0">Jones, Anna (CRLG - Local Government - Elections Division)</value>
    </field>
    <field name="Objective-Path">
      <value order="0">Objective Global Folder:#Business File Plan:WG Organisational Groups:NEW - Post April 2022 - Covid Recovery &amp; Local Government:Covid Recovery &amp; Local Government (CRLG) - Local Government - Elections Division:1 - Save:DEP - Scrutiny, Democracy &amp; Participation:ELECTIONS ADMINISTRATION:Elections - Assembly &amp; Local Government:Assembly &amp; Local Government Elections - 2021 - Assembly Elections 2021 - Finance</value>
    </field>
    <field name="Objective-Parent">
      <value order="0">Assembly &amp; Local Government Elections - 2021 - Assembly Elections 2021 - Finance</value>
    </field>
    <field name="Objective-State">
      <value order="0">Published</value>
    </field>
    <field name="Objective-VersionId">
      <value order="0">vA88868906</value>
    </field>
    <field name="Objective-Version">
      <value order="0">22.0</value>
    </field>
    <field name="Objective-VersionNumber">
      <value order="0">23</value>
    </field>
    <field name="Objective-VersionComment">
      <value order="0"/>
    </field>
    <field name="Objective-FileNumber">
      <value order="0">qA1464939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Notes</vt:lpstr>
      <vt:lpstr>2021 Senedd Election Charges</vt:lpstr>
      <vt:lpstr>2021 Data Summary</vt:lpstr>
      <vt:lpstr>'2021 Senedd Election Charges'!Print_Area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Davies, Martin (EPS - Elections Division)</dc:creator>
  <cp:lastModifiedBy>WhatleyA</cp:lastModifiedBy>
  <cp:lastPrinted>2011-01-18T17:19:48Z</cp:lastPrinted>
  <dcterms:created xsi:type="dcterms:W3CDTF">2009-06-15T12:37:11Z</dcterms:created>
  <dcterms:modified xsi:type="dcterms:W3CDTF">2023-09-28T15:07:58Z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A46699849</vt:lpwstr>
  </property>
  <property fmtid="{D5CDD505-2E9C-101B-9397-08002B2CF9AE}" pid="3" name="Objective-Title">
    <vt:lpwstr>Senedd Election - Payments Made to Local Authorities - eng</vt:lpwstr>
  </property>
  <property fmtid="{D5CDD505-2E9C-101B-9397-08002B2CF9AE}" pid="4" name="Objective-Comment">
    <vt:lpwstr/>
  </property>
  <property fmtid="{D5CDD505-2E9C-101B-9397-08002B2CF9AE}" pid="5" name="Objective-CreationStamp">
    <vt:filetime>2023-09-11T14:40:53Z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2023-09-28T15:08:06Z</vt:filetime>
  </property>
  <property fmtid="{D5CDD505-2E9C-101B-9397-08002B2CF9AE}" pid="9" name="Objective-ModificationStamp">
    <vt:filetime>2023-09-29T10:56:57Z</vt:filetime>
  </property>
  <property fmtid="{D5CDD505-2E9C-101B-9397-08002B2CF9AE}" pid="10" name="Objective-Owner">
    <vt:lpwstr>Jones, Anna (CRLG - Local Government - Elections Division)</vt:lpwstr>
  </property>
  <property fmtid="{D5CDD505-2E9C-101B-9397-08002B2CF9AE}" pid="11" name="Objective-Path">
    <vt:lpwstr>Objective Global Folder:#Business File Plan:WG Organisational Groups:NEW - Post April 2022 - Covid Recovery &amp; Local Government:Covid Recovery &amp; Local Government (CRLG) - Local Government - Elections Division:1 - Save:DEP - Scrutiny, Democracy &amp; Participation:ELECTIONS ADMINISTRATION:Elections - Assembly &amp; Local Government:Assembly &amp; Local Government Elections - 2021 - Assembly Elections 2021 - Finance</vt:lpwstr>
  </property>
  <property fmtid="{D5CDD505-2E9C-101B-9397-08002B2CF9AE}" pid="12" name="Objective-Parent">
    <vt:lpwstr>Assembly &amp; Local Government Elections - 2021 - Assembly Elections 2021 - Finance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22.0</vt:lpwstr>
  </property>
  <property fmtid="{D5CDD505-2E9C-101B-9397-08002B2CF9AE}" pid="15" name="Objective-VersionNumber">
    <vt:r8>23</vt:r8>
  </property>
  <property fmtid="{D5CDD505-2E9C-101B-9397-08002B2CF9AE}" pid="16" name="Objective-VersionComment">
    <vt:lpwstr/>
  </property>
  <property fmtid="{D5CDD505-2E9C-101B-9397-08002B2CF9AE}" pid="17" name="Objective-FileNumber">
    <vt:lpwstr>qA1464939</vt:lpwstr>
  </property>
  <property fmtid="{D5CDD505-2E9C-101B-9397-08002B2CF9AE}" pid="18" name="Objective-Classification">
    <vt:lpwstr>Official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2011-02-01T00:00:00Z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  <property fmtid="{D5CDD505-2E9C-101B-9397-08002B2CF9AE}" pid="24" name="Objective-Date Acquired">
    <vt:lpwstr/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Description">
    <vt:lpwstr/>
  </property>
  <property fmtid="{D5CDD505-2E9C-101B-9397-08002B2CF9AE}" pid="28" name="Objective-VersionId">
    <vt:lpwstr>vA88868906</vt:lpwstr>
  </property>
</Properties>
</file>