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'RourkeA\Objective\Objects\"/>
    </mc:Choice>
  </mc:AlternateContent>
  <xr:revisionPtr revIDLastSave="0" documentId="13_ncr:1_{CF4CACBA-0E03-45E4-ABE8-B8984CB3C0C0}" xr6:coauthVersionLast="47" xr6:coauthVersionMax="47" xr10:uidLastSave="{00000000-0000-0000-0000-000000000000}"/>
  <bookViews>
    <workbookView xWindow="-120" yWindow="-120" windowWidth="29040" windowHeight="15720" xr2:uid="{62A8A2A0-5729-43C6-AD1C-048E3E1B61A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1" l="1"/>
  <c r="F21" i="1"/>
  <c r="E28" i="1" s="1"/>
  <c r="F13" i="1"/>
  <c r="F31" i="1" s="1"/>
  <c r="C24" i="1" l="1"/>
  <c r="F24" i="1" l="1"/>
  <c r="F25" i="1" s="1"/>
  <c r="E24" i="1"/>
  <c r="E25" i="1" s="1"/>
  <c r="E29" i="1" s="1"/>
  <c r="E32" i="1" s="1"/>
  <c r="E30" i="1" l="1"/>
  <c r="E33" i="1" s="1"/>
</calcChain>
</file>

<file path=xl/sharedStrings.xml><?xml version="1.0" encoding="utf-8"?>
<sst xmlns="http://schemas.openxmlformats.org/spreadsheetml/2006/main" count="57" uniqueCount="50">
  <si>
    <t>A - Occupied local authority pitches</t>
  </si>
  <si>
    <t>Number of pitches</t>
  </si>
  <si>
    <t>Planned Residential supply</t>
  </si>
  <si>
    <t>TOTAL</t>
  </si>
  <si>
    <t>Current Residential Demand</t>
  </si>
  <si>
    <t>Pitch Demand</t>
  </si>
  <si>
    <t>Current households</t>
  </si>
  <si>
    <t>Unmet Need</t>
  </si>
  <si>
    <t>Needs arising</t>
  </si>
  <si>
    <t>Need accomodated</t>
  </si>
  <si>
    <t>Notes</t>
  </si>
  <si>
    <t>1.  As identified through analysis of pitch turnover data.</t>
  </si>
  <si>
    <t>4.  As identified in the survey through waiting lists, Caravan Count or partnership working with local authorities in the region.</t>
  </si>
  <si>
    <t>Current Residential pitch supply (occupied)</t>
  </si>
  <si>
    <t xml:space="preserve">This example provides a 2.25% future growth as a baseline figure. </t>
  </si>
  <si>
    <t>B - Occupied private pitches (with planning permission)</t>
  </si>
  <si>
    <t>7.  Occupied residential pitches plus the current residential demand, minus the expected vacancies from local authority pitches </t>
  </si>
  <si>
    <t>C - Vacant LA pitches and available private pitches</t>
  </si>
  <si>
    <t>E - New local authority pitches with planning permission</t>
  </si>
  <si>
    <t>F - New private pitches with planning permission</t>
  </si>
  <si>
    <t>H - private pitches without planning permission</t>
  </si>
  <si>
    <t>G - Local authority unauthorised encampments</t>
  </si>
  <si>
    <t>J - conventional housing (bricks and mortar)</t>
  </si>
  <si>
    <t>K - new households to arrive (waiting list)</t>
  </si>
  <si>
    <t>L</t>
  </si>
  <si>
    <t>M - Additional household pitch need</t>
  </si>
  <si>
    <t>N - Current residential demand</t>
  </si>
  <si>
    <t>O - Future res demand (5 yrs)</t>
  </si>
  <si>
    <t>P - Future res demand (LPD)</t>
  </si>
  <si>
    <t>Q - Planned Residential supply</t>
  </si>
  <si>
    <t>R - Unmet need (5yr)</t>
  </si>
  <si>
    <t>S - Unmet need (LDP)</t>
  </si>
  <si>
    <t xml:space="preserve">D - LA or private pitches due to become vacant in near future </t>
  </si>
  <si>
    <t xml:space="preserve"> I - overcrowded pitches on local authority sites</t>
  </si>
  <si>
    <t>Future 
Household Estimates: at year 5</t>
  </si>
  <si>
    <t>Future 
Household Estimates: LDP period</t>
  </si>
  <si>
    <t>2. Overcrowding – e.g. where family numbers have grown to the extent that there is now insufficient space for the family within its</t>
  </si>
  <si>
    <t>mobile home accommodation and insufficient space on the pitch or site for a further mobile home.</t>
  </si>
  <si>
    <t xml:space="preserve">3. As identified in the survey. This includes those with a cultural aversion to conventional housing, those experiencing overcrowding, </t>
  </si>
  <si>
    <t>and those whom have reached adulthood and want to live separately on a site.</t>
  </si>
  <si>
    <t>5. 93 households (current residential supply + current residential demand – pitches expecting to become vacant) @ 2.25% year on</t>
  </si>
  <si>
    <t>year for 5 years. Growth rate for illustration only. Local growth rate should be based on details identified in the local survey.</t>
  </si>
  <si>
    <t>6. 93 households (current residential supply + current residential demand – pitches expecting to become vacant) @2.25% year on year</t>
  </si>
  <si>
    <t>for 15 years. Growth rate and 15-year plan period for illustration only. Local growth rate should be based on details identified in local survey.</t>
  </si>
  <si>
    <t>Plan period should align to current LDP.</t>
  </si>
  <si>
    <t>For a consistent approach that identifies the total number of households occupying a site, the GTAA survey needs to ensure that</t>
  </si>
  <si>
    <t>if overcrowding is reported by a number of diffferent families occupying one pitch, that the TOTAL number of households are</t>
  </si>
  <si>
    <t>included. This must be consistent across all sites, whether local authority sites/private (with or without planning permission)</t>
  </si>
  <si>
    <t>or an unauthorised encampment, to ensure a true reflection of accommodation needs.</t>
  </si>
  <si>
    <t>Annex 5 - Scrutiny Check - An estimate of need for residential site pitches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</si>
</sst>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Arial"/>
      <family val="2"/>
    </font>
    <font>
      <sz val="12"/>
      <color rgb="FFFF0000"/>
      <name val="Arial"/>
      <family val="2"/>
    </font>
    <font>
      <b/>
      <sz val="12"/>
      <color theme="1"/>
      <name val="Arial"/>
      <family val="2"/>
    </font>
    <font>
      <b/>
      <u/>
      <sz val="14"/>
      <color theme="1"/>
      <name val="Arial"/>
      <family val="2"/>
    </font>
    <font>
      <b/>
      <sz val="12"/>
      <color theme="1"/>
      <name val="Gill Sans MT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3" fillId="0" borderId="0" xfId="0" applyFont="1" applyProtection="1"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2" borderId="11" xfId="0" applyFont="1" applyFill="1" applyBorder="1" applyAlignment="1" applyProtection="1">
      <alignment vertical="center"/>
      <protection locked="0"/>
    </xf>
    <xf numFmtId="0" fontId="2" fillId="2" borderId="12" xfId="0" applyFont="1" applyFill="1" applyBorder="1" applyAlignment="1" applyProtection="1">
      <alignment vertical="center"/>
      <protection locked="0"/>
    </xf>
    <xf numFmtId="0" fontId="2" fillId="2" borderId="14" xfId="0" applyFont="1" applyFill="1" applyBorder="1" applyAlignment="1" applyProtection="1">
      <alignment horizontal="center" vertical="center" wrapText="1"/>
      <protection locked="0"/>
    </xf>
    <xf numFmtId="0" fontId="2" fillId="2" borderId="6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16" xfId="0" applyBorder="1" applyProtection="1"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wrapText="1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wrapText="1"/>
      <protection locked="0"/>
    </xf>
    <xf numFmtId="0" fontId="0" fillId="0" borderId="22" xfId="0" applyBorder="1" applyProtection="1">
      <protection locked="0"/>
    </xf>
    <xf numFmtId="0" fontId="0" fillId="0" borderId="21" xfId="0" applyBorder="1" applyProtection="1">
      <protection locked="0"/>
    </xf>
    <xf numFmtId="0" fontId="0" fillId="0" borderId="5" xfId="0" applyBorder="1" applyAlignment="1" applyProtection="1">
      <alignment wrapText="1"/>
      <protection locked="0"/>
    </xf>
    <xf numFmtId="0" fontId="0" fillId="0" borderId="24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2" fillId="2" borderId="15" xfId="0" applyFont="1" applyFill="1" applyBorder="1" applyAlignment="1" applyProtection="1">
      <alignment vertical="center"/>
      <protection locked="0"/>
    </xf>
    <xf numFmtId="0" fontId="2" fillId="2" borderId="14" xfId="0" applyFont="1" applyFill="1" applyBorder="1" applyAlignment="1" applyProtection="1">
      <alignment horizontal="center" vertical="center"/>
      <protection locked="0"/>
    </xf>
    <xf numFmtId="0" fontId="0" fillId="0" borderId="3" xfId="0" applyBorder="1" applyProtection="1">
      <protection locked="0"/>
    </xf>
    <xf numFmtId="0" fontId="0" fillId="0" borderId="4" xfId="0" quotePrefix="1" applyBorder="1" applyAlignment="1" applyProtection="1">
      <alignment wrapText="1"/>
      <protection locked="0"/>
    </xf>
    <xf numFmtId="0" fontId="2" fillId="2" borderId="26" xfId="0" applyFont="1" applyFill="1" applyBorder="1" applyAlignment="1" applyProtection="1">
      <alignment horizontal="center"/>
      <protection locked="0"/>
    </xf>
    <xf numFmtId="0" fontId="2" fillId="2" borderId="27" xfId="0" applyFont="1" applyFill="1" applyBorder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Protection="1">
      <protection locked="0"/>
    </xf>
    <xf numFmtId="0" fontId="0" fillId="0" borderId="1" xfId="0" applyBorder="1" applyAlignment="1" applyProtection="1">
      <alignment vertical="center"/>
      <protection locked="0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0" fillId="0" borderId="28" xfId="0" applyBorder="1" applyProtection="1">
      <protection locked="0"/>
    </xf>
    <xf numFmtId="0" fontId="0" fillId="0" borderId="29" xfId="0" applyBorder="1" applyProtection="1">
      <protection locked="0"/>
    </xf>
    <xf numFmtId="0" fontId="0" fillId="0" borderId="5" xfId="0" applyBorder="1" applyProtection="1">
      <protection locked="0"/>
    </xf>
    <xf numFmtId="0" fontId="2" fillId="2" borderId="11" xfId="0" applyFont="1" applyFill="1" applyBorder="1" applyAlignment="1" applyProtection="1">
      <alignment horizontal="center" vertical="center"/>
      <protection locked="0"/>
    </xf>
    <xf numFmtId="0" fontId="2" fillId="2" borderId="12" xfId="0" applyFont="1" applyFill="1" applyBorder="1" applyAlignment="1" applyProtection="1">
      <alignment horizontal="center" vertical="center"/>
      <protection locked="0"/>
    </xf>
    <xf numFmtId="0" fontId="2" fillId="2" borderId="13" xfId="0" applyFont="1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vertical="center" wrapText="1"/>
      <protection locked="0"/>
    </xf>
    <xf numFmtId="0" fontId="0" fillId="0" borderId="4" xfId="0" applyBorder="1" applyProtection="1">
      <protection locked="0"/>
    </xf>
    <xf numFmtId="0" fontId="0" fillId="0" borderId="17" xfId="0" applyBorder="1" applyProtection="1">
      <protection locked="0"/>
    </xf>
    <xf numFmtId="0" fontId="0" fillId="0" borderId="18" xfId="0" applyBorder="1" applyProtection="1">
      <protection locked="0"/>
    </xf>
    <xf numFmtId="0" fontId="0" fillId="0" borderId="19" xfId="0" applyBorder="1" applyProtection="1">
      <protection locked="0"/>
    </xf>
    <xf numFmtId="0" fontId="2" fillId="0" borderId="0" xfId="0" applyFont="1" applyAlignment="1" applyProtection="1">
      <alignment horizontal="justify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 wrapText="1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2" fillId="3" borderId="23" xfId="0" applyFont="1" applyFill="1" applyBorder="1" applyAlignment="1" applyProtection="1">
      <alignment horizontal="center"/>
    </xf>
    <xf numFmtId="0" fontId="2" fillId="3" borderId="23" xfId="0" applyFont="1" applyFill="1" applyBorder="1" applyAlignment="1" applyProtection="1">
      <alignment horizontal="center" vertical="center"/>
    </xf>
    <xf numFmtId="0" fontId="0" fillId="3" borderId="6" xfId="0" applyFill="1" applyBorder="1" applyAlignment="1" applyProtection="1">
      <alignment vertical="center"/>
    </xf>
    <xf numFmtId="1" fontId="0" fillId="3" borderId="6" xfId="0" applyNumberFormat="1" applyFill="1" applyBorder="1" applyAlignment="1" applyProtection="1">
      <alignment horizontal="center" vertical="center"/>
    </xf>
    <xf numFmtId="1" fontId="0" fillId="3" borderId="1" xfId="0" applyNumberFormat="1" applyFill="1" applyBorder="1" applyAlignment="1" applyProtection="1">
      <alignment horizontal="center" vertical="center"/>
    </xf>
    <xf numFmtId="1" fontId="0" fillId="3" borderId="5" xfId="0" applyNumberFormat="1" applyFill="1" applyBorder="1" applyAlignment="1" applyProtection="1">
      <alignment horizontal="center" vertical="center"/>
    </xf>
    <xf numFmtId="1" fontId="0" fillId="3" borderId="1" xfId="0" applyNumberFormat="1" applyFill="1" applyBorder="1" applyAlignment="1" applyProtection="1">
      <alignment horizontal="center"/>
    </xf>
    <xf numFmtId="0" fontId="0" fillId="3" borderId="1" xfId="0" applyFill="1" applyBorder="1" applyAlignment="1" applyProtection="1">
      <alignment horizontal="center"/>
    </xf>
    <xf numFmtId="0" fontId="0" fillId="0" borderId="24" xfId="0" applyBorder="1" applyAlignment="1" applyProtection="1">
      <alignment horizontal="center"/>
    </xf>
    <xf numFmtId="0" fontId="0" fillId="0" borderId="4" xfId="0" applyBorder="1" applyAlignment="1" applyProtection="1">
      <alignment wrapText="1"/>
    </xf>
    <xf numFmtId="0" fontId="0" fillId="0" borderId="10" xfId="0" applyBorder="1" applyAlignment="1" applyProtection="1">
      <alignment horizontal="center"/>
    </xf>
    <xf numFmtId="1" fontId="0" fillId="3" borderId="7" xfId="0" applyNumberFormat="1" applyFill="1" applyBorder="1" applyAlignment="1" applyProtection="1">
      <alignment horizontal="center"/>
    </xf>
    <xf numFmtId="1" fontId="0" fillId="3" borderId="6" xfId="0" applyNumberFormat="1" applyFill="1" applyBorder="1" applyAlignment="1" applyProtection="1">
      <alignment horizontal="center"/>
    </xf>
    <xf numFmtId="1" fontId="0" fillId="3" borderId="20" xfId="0" applyNumberFormat="1" applyFill="1" applyBorder="1" applyProtection="1"/>
    <xf numFmtId="1" fontId="0" fillId="3" borderId="25" xfId="0" applyNumberFormat="1" applyFill="1" applyBorder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calcChain" Target="calcChain.xml" Id="rId5" /><Relationship Type="http://schemas.openxmlformats.org/officeDocument/2006/relationships/sharedStrings" Target="sharedStrings.xml" Id="rId4" /><Relationship Type="http://schemas.openxmlformats.org/officeDocument/2006/relationships/customXml" Target="/customXML/item2.xml" Id="R4c97e2a0291f4acc" 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6E2EF-A277-4D90-A7D8-1879A7526FF3}">
  <sheetPr>
    <pageSetUpPr fitToPage="1"/>
  </sheetPr>
  <dimension ref="A1:H52"/>
  <sheetViews>
    <sheetView tabSelected="1" zoomScale="80" zoomScaleNormal="80" workbookViewId="0">
      <selection activeCell="F21" sqref="F21"/>
    </sheetView>
  </sheetViews>
  <sheetFormatPr defaultRowHeight="15" x14ac:dyDescent="0.2"/>
  <cols>
    <col min="1" max="1" width="3.77734375" style="2" customWidth="1"/>
    <col min="2" max="2" width="8.88671875" style="2"/>
    <col min="3" max="3" width="10" style="2" customWidth="1"/>
    <col min="4" max="4" width="12.33203125" style="2" customWidth="1"/>
    <col min="5" max="5" width="20.33203125" style="2" customWidth="1"/>
    <col min="6" max="6" width="12.77734375" style="3" customWidth="1"/>
    <col min="7" max="7" width="43.44140625" style="2" customWidth="1"/>
    <col min="8" max="16384" width="8.88671875" style="2"/>
  </cols>
  <sheetData>
    <row r="1" spans="1:8" ht="18" x14ac:dyDescent="0.25">
      <c r="A1" s="1" t="s">
        <v>49</v>
      </c>
    </row>
    <row r="2" spans="1:8" ht="15.75" thickBot="1" x14ac:dyDescent="0.25">
      <c r="B2" s="4"/>
    </row>
    <row r="3" spans="1:8" s="5" customFormat="1" ht="52.9" customHeight="1" x14ac:dyDescent="0.2">
      <c r="B3" s="6" t="s">
        <v>13</v>
      </c>
      <c r="C3" s="7"/>
      <c r="D3" s="7"/>
      <c r="E3" s="7"/>
      <c r="F3" s="8" t="s">
        <v>1</v>
      </c>
      <c r="G3" s="9" t="s">
        <v>10</v>
      </c>
      <c r="H3" s="10"/>
    </row>
    <row r="4" spans="1:8" x14ac:dyDescent="0.2">
      <c r="B4" s="11" t="s">
        <v>0</v>
      </c>
      <c r="F4" s="12">
        <v>40</v>
      </c>
      <c r="G4" s="13"/>
    </row>
    <row r="5" spans="1:8" x14ac:dyDescent="0.2">
      <c r="B5" s="11" t="s">
        <v>15</v>
      </c>
      <c r="F5" s="14">
        <v>20</v>
      </c>
      <c r="G5" s="15"/>
    </row>
    <row r="6" spans="1:8" ht="16.5" thickBot="1" x14ac:dyDescent="0.3">
      <c r="B6" s="16" t="s">
        <v>3</v>
      </c>
      <c r="C6" s="17"/>
      <c r="D6" s="17"/>
      <c r="E6" s="17"/>
      <c r="F6" s="51">
        <f>SUM(F4:F5)</f>
        <v>60</v>
      </c>
      <c r="G6" s="18"/>
    </row>
    <row r="7" spans="1:8" ht="15.75" thickBot="1" x14ac:dyDescent="0.25">
      <c r="G7" s="3"/>
    </row>
    <row r="8" spans="1:8" s="5" customFormat="1" ht="33" customHeight="1" x14ac:dyDescent="0.2">
      <c r="B8" s="6" t="s">
        <v>2</v>
      </c>
      <c r="C8" s="7"/>
      <c r="D8" s="7"/>
      <c r="E8" s="7"/>
      <c r="F8" s="8" t="s">
        <v>1</v>
      </c>
      <c r="G8" s="9" t="s">
        <v>10</v>
      </c>
    </row>
    <row r="9" spans="1:8" x14ac:dyDescent="0.2">
      <c r="B9" s="11" t="s">
        <v>17</v>
      </c>
      <c r="F9" s="19">
        <v>1</v>
      </c>
      <c r="G9" s="15"/>
    </row>
    <row r="10" spans="1:8" x14ac:dyDescent="0.2">
      <c r="B10" s="11" t="s">
        <v>32</v>
      </c>
      <c r="F10" s="14">
        <v>12</v>
      </c>
      <c r="G10" s="15"/>
    </row>
    <row r="11" spans="1:8" x14ac:dyDescent="0.2">
      <c r="B11" s="11" t="s">
        <v>18</v>
      </c>
      <c r="F11" s="14">
        <v>12</v>
      </c>
      <c r="G11" s="15"/>
    </row>
    <row r="12" spans="1:8" x14ac:dyDescent="0.2">
      <c r="B12" s="11" t="s">
        <v>19</v>
      </c>
      <c r="F12" s="20">
        <v>5</v>
      </c>
      <c r="G12" s="15"/>
    </row>
    <row r="13" spans="1:8" ht="16.5" thickBot="1" x14ac:dyDescent="0.3">
      <c r="B13" s="16" t="s">
        <v>3</v>
      </c>
      <c r="C13" s="17"/>
      <c r="D13" s="17"/>
      <c r="E13" s="17"/>
      <c r="F13" s="51">
        <f>SUM(F9:F12)</f>
        <v>30</v>
      </c>
      <c r="G13" s="18"/>
    </row>
    <row r="14" spans="1:8" ht="15.75" thickBot="1" x14ac:dyDescent="0.25">
      <c r="G14" s="3"/>
    </row>
    <row r="15" spans="1:8" s="5" customFormat="1" ht="31.9" customHeight="1" x14ac:dyDescent="0.2">
      <c r="B15" s="6" t="s">
        <v>4</v>
      </c>
      <c r="C15" s="21"/>
      <c r="D15" s="7"/>
      <c r="E15" s="7"/>
      <c r="F15" s="22" t="s">
        <v>5</v>
      </c>
      <c r="G15" s="9" t="s">
        <v>10</v>
      </c>
    </row>
    <row r="16" spans="1:8" x14ac:dyDescent="0.2">
      <c r="B16" s="11" t="s">
        <v>21</v>
      </c>
      <c r="C16" s="23"/>
      <c r="F16" s="19">
        <v>5</v>
      </c>
      <c r="G16" s="24"/>
    </row>
    <row r="17" spans="2:7" x14ac:dyDescent="0.2">
      <c r="B17" s="11" t="s">
        <v>20</v>
      </c>
      <c r="C17" s="23"/>
      <c r="F17" s="14">
        <v>1</v>
      </c>
      <c r="G17" s="24"/>
    </row>
    <row r="18" spans="2:7" x14ac:dyDescent="0.2">
      <c r="B18" s="11" t="s">
        <v>33</v>
      </c>
      <c r="C18" s="23"/>
      <c r="F18" s="14">
        <v>15</v>
      </c>
      <c r="G18" s="24"/>
    </row>
    <row r="19" spans="2:7" x14ac:dyDescent="0.2">
      <c r="B19" s="11" t="s">
        <v>22</v>
      </c>
      <c r="C19" s="23"/>
      <c r="F19" s="14">
        <v>15</v>
      </c>
      <c r="G19" s="15"/>
    </row>
    <row r="20" spans="2:7" x14ac:dyDescent="0.2">
      <c r="B20" s="11" t="s">
        <v>23</v>
      </c>
      <c r="C20" s="23"/>
      <c r="F20" s="20">
        <v>5</v>
      </c>
      <c r="G20" s="24"/>
    </row>
    <row r="21" spans="2:7" ht="16.5" thickBot="1" x14ac:dyDescent="0.25">
      <c r="B21" s="16" t="s">
        <v>3</v>
      </c>
      <c r="C21" s="17"/>
      <c r="D21" s="17"/>
      <c r="E21" s="17"/>
      <c r="F21" s="52">
        <f>SUM(F16:F20)</f>
        <v>41</v>
      </c>
      <c r="G21" s="18"/>
    </row>
    <row r="22" spans="2:7" x14ac:dyDescent="0.2">
      <c r="G22" s="3"/>
    </row>
    <row r="23" spans="2:7" s="30" customFormat="1" ht="63" x14ac:dyDescent="0.25">
      <c r="B23" s="25" t="s">
        <v>6</v>
      </c>
      <c r="C23" s="26"/>
      <c r="D23" s="27"/>
      <c r="E23" s="28" t="s">
        <v>34</v>
      </c>
      <c r="F23" s="29" t="s">
        <v>35</v>
      </c>
      <c r="G23" s="28" t="s">
        <v>10</v>
      </c>
    </row>
    <row r="24" spans="2:7" s="10" customFormat="1" ht="30" x14ac:dyDescent="0.2">
      <c r="B24" s="31" t="s">
        <v>24</v>
      </c>
      <c r="C24" s="32">
        <f>F6+F21-F10</f>
        <v>89</v>
      </c>
      <c r="D24" s="53"/>
      <c r="E24" s="54">
        <f>C24*1.0225^5</f>
        <v>99.473314718101648</v>
      </c>
      <c r="F24" s="55">
        <f>C24*1.0225^15</f>
        <v>124.26240558739794</v>
      </c>
      <c r="G24" s="33" t="s">
        <v>14</v>
      </c>
    </row>
    <row r="25" spans="2:7" x14ac:dyDescent="0.2">
      <c r="B25" s="34" t="s">
        <v>25</v>
      </c>
      <c r="C25" s="35"/>
      <c r="D25" s="36"/>
      <c r="E25" s="56">
        <f>E24-C24</f>
        <v>10.473314718101648</v>
      </c>
      <c r="F25" s="57">
        <f>F24-C24</f>
        <v>35.262405587397936</v>
      </c>
      <c r="G25" s="18"/>
    </row>
    <row r="26" spans="2:7" ht="15.75" thickBot="1" x14ac:dyDescent="0.25">
      <c r="G26" s="3"/>
    </row>
    <row r="27" spans="2:7" s="5" customFormat="1" ht="33.4" customHeight="1" x14ac:dyDescent="0.2">
      <c r="B27" s="37" t="s">
        <v>7</v>
      </c>
      <c r="C27" s="38"/>
      <c r="D27" s="39"/>
      <c r="E27" s="22" t="s">
        <v>8</v>
      </c>
      <c r="F27" s="8" t="s">
        <v>9</v>
      </c>
      <c r="G27" s="40"/>
    </row>
    <row r="28" spans="2:7" x14ac:dyDescent="0.2">
      <c r="B28" s="11" t="s">
        <v>26</v>
      </c>
      <c r="D28" s="41"/>
      <c r="E28" s="58">
        <f>F21</f>
        <v>41</v>
      </c>
      <c r="F28" s="59"/>
      <c r="G28" s="15"/>
    </row>
    <row r="29" spans="2:7" x14ac:dyDescent="0.2">
      <c r="B29" s="11" t="s">
        <v>27</v>
      </c>
      <c r="D29" s="41"/>
      <c r="E29" s="57">
        <f>E25</f>
        <v>10.473314718101648</v>
      </c>
      <c r="F29" s="60"/>
      <c r="G29" s="15"/>
    </row>
    <row r="30" spans="2:7" x14ac:dyDescent="0.2">
      <c r="B30" s="11" t="s">
        <v>28</v>
      </c>
      <c r="D30" s="41"/>
      <c r="E30" s="57">
        <f>F25</f>
        <v>35.262405587397936</v>
      </c>
      <c r="F30" s="60"/>
      <c r="G30" s="15"/>
    </row>
    <row r="31" spans="2:7" x14ac:dyDescent="0.2">
      <c r="B31" s="11" t="s">
        <v>29</v>
      </c>
      <c r="D31" s="41"/>
      <c r="E31" s="61"/>
      <c r="F31" s="58">
        <f>F13</f>
        <v>30</v>
      </c>
      <c r="G31" s="15"/>
    </row>
    <row r="32" spans="2:7" x14ac:dyDescent="0.2">
      <c r="B32" s="11" t="s">
        <v>30</v>
      </c>
      <c r="D32" s="41"/>
      <c r="E32" s="62">
        <f>E28+E29-F31</f>
        <v>21.473314718101648</v>
      </c>
      <c r="F32" s="63"/>
      <c r="G32" s="15"/>
    </row>
    <row r="33" spans="2:7" ht="15.75" thickBot="1" x14ac:dyDescent="0.25">
      <c r="B33" s="42" t="s">
        <v>31</v>
      </c>
      <c r="C33" s="43"/>
      <c r="D33" s="44"/>
      <c r="E33" s="64">
        <f>E28+E30-F31</f>
        <v>46.262405587397936</v>
      </c>
      <c r="F33" s="65"/>
      <c r="G33" s="18"/>
    </row>
    <row r="35" spans="2:7" ht="15.75" x14ac:dyDescent="0.2">
      <c r="B35" s="45" t="s">
        <v>10</v>
      </c>
    </row>
    <row r="36" spans="2:7" x14ac:dyDescent="0.2">
      <c r="B36" s="46" t="s">
        <v>11</v>
      </c>
      <c r="C36" s="46"/>
      <c r="D36" s="46"/>
      <c r="E36" s="46"/>
      <c r="F36" s="46"/>
      <c r="G36" s="46"/>
    </row>
    <row r="37" spans="2:7" x14ac:dyDescent="0.2">
      <c r="B37" s="46" t="s">
        <v>36</v>
      </c>
      <c r="C37" s="47"/>
      <c r="D37" s="47"/>
      <c r="E37" s="47"/>
      <c r="F37" s="47"/>
      <c r="G37" s="47"/>
    </row>
    <row r="38" spans="2:7" x14ac:dyDescent="0.2">
      <c r="B38" s="46" t="s">
        <v>37</v>
      </c>
      <c r="C38" s="47"/>
      <c r="D38" s="47"/>
      <c r="E38" s="47"/>
      <c r="F38" s="47"/>
      <c r="G38" s="47"/>
    </row>
    <row r="39" spans="2:7" x14ac:dyDescent="0.2">
      <c r="B39" s="46" t="s">
        <v>38</v>
      </c>
      <c r="C39" s="46"/>
      <c r="D39" s="46"/>
      <c r="E39" s="46"/>
      <c r="F39" s="46"/>
      <c r="G39" s="46"/>
    </row>
    <row r="40" spans="2:7" x14ac:dyDescent="0.2">
      <c r="B40" s="46" t="s">
        <v>39</v>
      </c>
      <c r="C40" s="46"/>
      <c r="D40" s="46"/>
      <c r="E40" s="46"/>
      <c r="F40" s="46"/>
      <c r="G40" s="46"/>
    </row>
    <row r="41" spans="2:7" x14ac:dyDescent="0.2">
      <c r="B41" s="46" t="s">
        <v>12</v>
      </c>
      <c r="C41" s="47"/>
      <c r="D41" s="47"/>
      <c r="E41" s="47"/>
      <c r="F41" s="47"/>
      <c r="G41" s="47"/>
    </row>
    <row r="42" spans="2:7" x14ac:dyDescent="0.2">
      <c r="B42" s="46" t="s">
        <v>40</v>
      </c>
      <c r="C42" s="47"/>
      <c r="D42" s="47"/>
      <c r="E42" s="47"/>
      <c r="F42" s="47"/>
      <c r="G42" s="47"/>
    </row>
    <row r="43" spans="2:7" x14ac:dyDescent="0.2">
      <c r="B43" s="46" t="s">
        <v>41</v>
      </c>
      <c r="C43" s="47"/>
      <c r="D43" s="47"/>
      <c r="E43" s="47"/>
      <c r="F43" s="47"/>
      <c r="G43" s="47"/>
    </row>
    <row r="44" spans="2:7" x14ac:dyDescent="0.2">
      <c r="B44" s="48" t="s">
        <v>42</v>
      </c>
      <c r="C44" s="49"/>
      <c r="D44" s="49"/>
      <c r="E44" s="49"/>
      <c r="F44" s="49"/>
      <c r="G44" s="49"/>
    </row>
    <row r="45" spans="2:7" x14ac:dyDescent="0.2">
      <c r="B45" s="48" t="s">
        <v>43</v>
      </c>
      <c r="C45" s="49"/>
      <c r="D45" s="49"/>
      <c r="E45" s="49"/>
      <c r="F45" s="49"/>
      <c r="G45" s="49"/>
    </row>
    <row r="46" spans="2:7" x14ac:dyDescent="0.2">
      <c r="B46" s="48" t="s">
        <v>44</v>
      </c>
      <c r="C46" s="49"/>
      <c r="D46" s="49"/>
      <c r="E46" s="49"/>
      <c r="F46" s="49"/>
      <c r="G46" s="49"/>
    </row>
    <row r="47" spans="2:7" ht="34.9" customHeight="1" x14ac:dyDescent="0.2">
      <c r="B47" s="46" t="s">
        <v>16</v>
      </c>
      <c r="C47" s="47"/>
      <c r="D47" s="47"/>
      <c r="E47" s="47"/>
      <c r="F47" s="47"/>
      <c r="G47" s="47"/>
    </row>
    <row r="49" spans="2:2" ht="19.5" x14ac:dyDescent="0.2">
      <c r="B49" s="50" t="s">
        <v>45</v>
      </c>
    </row>
    <row r="50" spans="2:2" ht="19.5" x14ac:dyDescent="0.2">
      <c r="B50" s="50" t="s">
        <v>46</v>
      </c>
    </row>
    <row r="51" spans="2:2" ht="19.5" x14ac:dyDescent="0.2">
      <c r="B51" s="50" t="s">
        <v>47</v>
      </c>
    </row>
    <row r="52" spans="2:2" ht="19.5" x14ac:dyDescent="0.2">
      <c r="B52" s="50" t="s">
        <v>48</v>
      </c>
    </row>
  </sheetData>
  <sheetProtection algorithmName="SHA-512" hashValue="XQ150cQ/CVpPQzNvcDKegphZLZh1A5nU+vBQq8wX2PLOrNTRMn7TYmW8sAozqlZ26bo6vzaLZ1ucfJt3Mge0lw==" saltValue="eHXIUsSq5XrCXiH+xrXvKg==" spinCount="100000" sheet="1" objects="1" scenarios="1"/>
  <mergeCells count="2">
    <mergeCell ref="B27:D27"/>
    <mergeCell ref="B23:D23"/>
  </mergeCells>
  <pageMargins left="0.7" right="0.7" top="0.75" bottom="0.75" header="0.3" footer="0.3"/>
  <pageSetup paperSize="9" scale="71" fitToHeight="0" orientation="portrait" r:id="rId1"/>
</worksheet>
</file>

<file path=customXML/_rels/item2.xml.rels>&#65279;<?xml version="1.0" encoding="utf-8"?><Relationships xmlns="http://schemas.openxmlformats.org/package/2006/relationships"><Relationship Type="http://schemas.openxmlformats.org/officeDocument/2006/relationships/customXmlProps" Target="/customXML/itemProps2.xml" Id="Rd3c4172d526e4b2384ade4b889302c76" /></Relationships>
</file>

<file path=customXML/item2.xml><?xml version="1.0" encoding="utf-8"?>
<metadata xmlns="http://www.objective.com/ecm/document/metadata/FF3C5B18883D4E21973B57C2EEED7FD1" version="1.0.0">
  <systemFields>
    <field name="Objective-Id">
      <value order="0">A55316981</value>
    </field>
    <field name="Objective-Title">
      <value order="0">Annex 5 - English</value>
    </field>
    <field name="Objective-Description">
      <value order="0"/>
    </field>
    <field name="Objective-CreationStamp">
      <value order="0">2024-10-13T20:09:22Z</value>
    </field>
    <field name="Objective-IsApproved">
      <value order="0">false</value>
    </field>
    <field name="Objective-IsPublished">
      <value order="0">true</value>
    </field>
    <field name="Objective-DatePublished">
      <value order="0">2025-02-28T13:32:40Z</value>
    </field>
    <field name="Objective-ModificationStamp">
      <value order="0">2025-02-28T13:44:01Z</value>
    </field>
    <field name="Objective-Owner">
      <value order="0">Smith, Suzanne (ECWL - Communities &amp; Social Justice - Equality &amp; Human Rights Division)</value>
    </field>
    <field name="Objective-Path">
      <value order="0">Objective Global Folder:#Business File Plan:WG Organisational Groups:OLD - Pre April 2024 - Public Services &amp; Welsh Language (PSWL):Communities &amp; Tackling Poverty:Public Services &amp; Welsh Language (PSWL) - Communities &amp; Tackling Poverty - Equalities and Human Rights Division:1 - Save:Equality Policy Teams:Policy Development:Gypsy, Roma and Travellers:Gypsy, Roma and Travellers - Policy Development - 2024 - 2030:Gypsy, Roma and Travellers - Unauthorised encampments - 2024 - 2030:Gypsy Roma Traveller - Anti-Racist Wales Action Plan Actions - Guidance Review - 2024-2028:GTAA guidance</value>
    </field>
    <field name="Objective-Parent">
      <value order="0">GTAA guidance</value>
    </field>
    <field name="Objective-State">
      <value order="0">Published</value>
    </field>
    <field name="Objective-VersionId">
      <value order="0">vA103634985</value>
    </field>
    <field name="Objective-Version">
      <value order="0">18.0</value>
    </field>
    <field name="Objective-VersionNumber">
      <value order="0">19</value>
    </field>
    <field name="Objective-VersionComment">
      <value order="0"/>
    </field>
    <field name="Objective-FileNumber">
      <value order="0">qA2229783</value>
    </field>
    <field name="Objective-Classification">
      <value order="0">Official</value>
    </field>
    <field name="Objective-Caveats">
      <value order="0"/>
    </field>
  </systemFields>
  <catalogues>
    <catalogue name="Document Type Catalogue" type="type" ori="id:cA14">
      <field name="Objective-Date Acquired">
        <value order="0"/>
      </field>
      <field name="Objective-Official Translation">
        <value order="0"/>
      </field>
      <field name="Objective-Connect Creator">
        <value order="0"/>
      </field>
    </catalogue>
  </catalogues>
</metadata>
</file>

<file path=customXML/itemProps2.xml><?xml version="1.0" encoding="utf-8"?>
<ds:datastoreItem xmlns:ds="http://schemas.openxmlformats.org/officeDocument/2006/customXml" ds:itemID="{5745109E-2DDF-40CB-AC2B-FF9B10C90820}">
  <ds:schemaRefs>
    <ds:schemaRef ds:uri="http://www.objective.com/ecm/document/metadata/FF3C5B18883D4E21973B57C2EEED7FD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Smith, Suzanne (PSWL - Communities &amp; Tackling Poverty - Equality)</dc:creator>
  <cp:lastModifiedBy>O'Rourke, Andrew (CSI - Statistical Services Division)</cp:lastModifiedBy>
  <cp:lastPrinted>2025-01-26T21:01:28Z</cp:lastPrinted>
  <dcterms:created xsi:type="dcterms:W3CDTF">2024-03-12T11:22:35Z</dcterms:created>
  <dcterms:modified xsi:type="dcterms:W3CDTF">2025-02-28T13:32:35Z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hecked by">
    <vt:lpwstr>32123</vt:lpwstr>
  </property>
  <property fmtid="{D5CDD505-2E9C-101B-9397-08002B2CF9AE}" pid="3" name="Objective-Id">
    <vt:lpwstr>A55316981</vt:lpwstr>
  </property>
  <property fmtid="{D5CDD505-2E9C-101B-9397-08002B2CF9AE}" pid="4" name="Objective-Title">
    <vt:lpwstr>Annex 5 - English</vt:lpwstr>
  </property>
  <property fmtid="{D5CDD505-2E9C-101B-9397-08002B2CF9AE}" pid="5" name="Objective-Description">
    <vt:lpwstr/>
  </property>
  <property fmtid="{D5CDD505-2E9C-101B-9397-08002B2CF9AE}" pid="6" name="Objective-CreationStamp">
    <vt:filetime>2024-10-13T20:09:22Z</vt:filetime>
  </property>
  <property fmtid="{D5CDD505-2E9C-101B-9397-08002B2CF9AE}" pid="7" name="Objective-IsApproved">
    <vt:bool>false</vt:bool>
  </property>
  <property fmtid="{D5CDD505-2E9C-101B-9397-08002B2CF9AE}" pid="8" name="Objective-IsPublished">
    <vt:bool>true</vt:bool>
  </property>
  <property fmtid="{D5CDD505-2E9C-101B-9397-08002B2CF9AE}" pid="9" name="Objective-DatePublished">
    <vt:filetime>2025-02-28T13:32:40Z</vt:filetime>
  </property>
  <property fmtid="{D5CDD505-2E9C-101B-9397-08002B2CF9AE}" pid="10" name="Objective-ModificationStamp">
    <vt:filetime>2025-02-28T13:44:01Z</vt:filetime>
  </property>
  <property fmtid="{D5CDD505-2E9C-101B-9397-08002B2CF9AE}" pid="11" name="Objective-Owner">
    <vt:lpwstr>Smith, Suzanne (ECWL - Communities &amp; Social Justice - Equality &amp; Human Rights Division)</vt:lpwstr>
  </property>
  <property fmtid="{D5CDD505-2E9C-101B-9397-08002B2CF9AE}" pid="12" name="Objective-Path">
    <vt:lpwstr>Objective Global Folder:#Business File Plan:WG Organisational Groups:OLD - Pre April 2024 - Public Services &amp; Welsh Language (PSWL):Communities &amp; Tackling Poverty:Public Services &amp; Welsh Language (PSWL) - Communities &amp; Tackling Poverty - Equalities and Human Rights Division:1 - Save:Equality Policy Teams:Policy Development:Gypsy, Roma and Travellers:Gypsy, Roma and Travellers - Policy Development - 2024 - 2030:Gypsy, Roma and Travellers - Unauthorised encampments - 2024 - 2030:Gypsy Roma Traveller - Anti-Racist Wales Action Plan Actions - Guidance Review - 2024-2028:GTAA guidance</vt:lpwstr>
  </property>
  <property fmtid="{D5CDD505-2E9C-101B-9397-08002B2CF9AE}" pid="13" name="Objective-Parent">
    <vt:lpwstr>GTAA guidance</vt:lpwstr>
  </property>
  <property fmtid="{D5CDD505-2E9C-101B-9397-08002B2CF9AE}" pid="14" name="Objective-State">
    <vt:lpwstr>Published</vt:lpwstr>
  </property>
  <property fmtid="{D5CDD505-2E9C-101B-9397-08002B2CF9AE}" pid="15" name="Objective-VersionId">
    <vt:lpwstr>vA103634985</vt:lpwstr>
  </property>
  <property fmtid="{D5CDD505-2E9C-101B-9397-08002B2CF9AE}" pid="16" name="Objective-Version">
    <vt:lpwstr>18.0</vt:lpwstr>
  </property>
  <property fmtid="{D5CDD505-2E9C-101B-9397-08002B2CF9AE}" pid="17" name="Objective-VersionNumber">
    <vt:r8>19</vt:r8>
  </property>
  <property fmtid="{D5CDD505-2E9C-101B-9397-08002B2CF9AE}" pid="18" name="Objective-VersionComment">
    <vt:lpwstr/>
  </property>
  <property fmtid="{D5CDD505-2E9C-101B-9397-08002B2CF9AE}" pid="19" name="Objective-FileNumber">
    <vt:lpwstr>qA2229783</vt:lpwstr>
  </property>
  <property fmtid="{D5CDD505-2E9C-101B-9397-08002B2CF9AE}" pid="20" name="Objective-Classification">
    <vt:lpwstr>Official</vt:lpwstr>
  </property>
  <property fmtid="{D5CDD505-2E9C-101B-9397-08002B2CF9AE}" pid="21" name="Objective-Caveats">
    <vt:lpwstr/>
  </property>
  <property fmtid="{D5CDD505-2E9C-101B-9397-08002B2CF9AE}" pid="22" name="Objective-Date Acquired">
    <vt:lpwstr/>
  </property>
  <property fmtid="{D5CDD505-2E9C-101B-9397-08002B2CF9AE}" pid="23" name="Objective-Official Translation">
    <vt:lpwstr/>
  </property>
  <property fmtid="{D5CDD505-2E9C-101B-9397-08002B2CF9AE}" pid="24" name="Objective-Connect Creator">
    <vt:lpwstr/>
  </property>
  <property fmtid="{D5CDD505-2E9C-101B-9397-08002B2CF9AE}" pid="25" name="Objective-Comment">
    <vt:lpwstr/>
  </property>
</Properties>
</file>