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ohertyR001\Objective\Objects\"/>
    </mc:Choice>
  </mc:AlternateContent>
  <xr:revisionPtr revIDLastSave="0" documentId="13_ncr:1_{7701E093-1090-4620-B5F1-41C88BBE1A43}" xr6:coauthVersionLast="47" xr6:coauthVersionMax="47" xr10:uidLastSave="{00000000-0000-0000-0000-000000000000}"/>
  <bookViews>
    <workbookView xWindow="-28920" yWindow="1815" windowWidth="29040" windowHeight="15720" activeTab="1" xr2:uid="{00000000-000D-0000-FFFF-FFFF00000000}"/>
  </bookViews>
  <sheets>
    <sheet name="Cost Template" sheetId="1" r:id="rId1"/>
    <sheet name="Abnormal Costs" sheetId="4" r:id="rId2"/>
    <sheet name="Data" sheetId="5" state="hidden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7" i="4" l="1"/>
  <c r="B6" i="4"/>
  <c r="E110" i="1"/>
  <c r="O131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N131" i="1"/>
  <c r="M131" i="1"/>
  <c r="L131" i="1"/>
  <c r="K131" i="1"/>
  <c r="J131" i="1"/>
  <c r="I131" i="1"/>
  <c r="H131" i="1"/>
  <c r="G131" i="1"/>
  <c r="M127" i="1"/>
  <c r="L127" i="1"/>
  <c r="K127" i="1"/>
  <c r="J127" i="1"/>
  <c r="I127" i="1"/>
  <c r="H127" i="1"/>
  <c r="G127" i="1"/>
  <c r="D128" i="1"/>
  <c r="D95" i="1"/>
  <c r="D121" i="1" s="1"/>
  <c r="D126" i="1"/>
  <c r="D125" i="1"/>
  <c r="D124" i="1"/>
  <c r="D123" i="1"/>
  <c r="D115" i="1"/>
  <c r="N115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M122" i="1"/>
  <c r="L122" i="1"/>
  <c r="K122" i="1"/>
  <c r="J122" i="1"/>
  <c r="I122" i="1"/>
  <c r="H122" i="1"/>
  <c r="G122" i="1"/>
  <c r="D61" i="1"/>
  <c r="D117" i="1" s="1"/>
  <c r="D52" i="1"/>
  <c r="D116" i="1" s="1"/>
  <c r="D68" i="1"/>
  <c r="D119" i="1" s="1"/>
  <c r="D65" i="1"/>
  <c r="D118" i="1" s="1"/>
  <c r="E12" i="4"/>
  <c r="E11" i="4"/>
  <c r="G14" i="4"/>
  <c r="G38" i="4" s="1"/>
  <c r="C38" i="4" s="1"/>
  <c r="E94" i="1"/>
  <c r="G35" i="4"/>
  <c r="D127" i="1" l="1"/>
  <c r="E127" i="1" s="1"/>
  <c r="E126" i="1"/>
  <c r="E125" i="1"/>
  <c r="E124" i="1"/>
  <c r="E123" i="1"/>
  <c r="E115" i="1"/>
  <c r="E107" i="1"/>
  <c r="E106" i="1"/>
  <c r="E105" i="1"/>
  <c r="E50" i="1"/>
  <c r="E51" i="1"/>
  <c r="E53" i="1"/>
  <c r="E54" i="1"/>
  <c r="E55" i="1"/>
  <c r="E56" i="1"/>
  <c r="E57" i="1"/>
  <c r="E58" i="1"/>
  <c r="E59" i="1"/>
  <c r="E60" i="1"/>
  <c r="E62" i="1"/>
  <c r="E63" i="1"/>
  <c r="E64" i="1"/>
  <c r="E66" i="1"/>
  <c r="E67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3" i="1"/>
  <c r="E84" i="1"/>
  <c r="E85" i="1"/>
  <c r="E88" i="1"/>
  <c r="E89" i="1"/>
  <c r="E90" i="1"/>
  <c r="E91" i="1"/>
  <c r="E92" i="1"/>
  <c r="E93" i="1"/>
  <c r="E96" i="1"/>
  <c r="E97" i="1"/>
  <c r="E98" i="1"/>
  <c r="E99" i="1"/>
  <c r="E101" i="1"/>
  <c r="E49" i="1"/>
  <c r="D86" i="1"/>
  <c r="D87" i="1" s="1"/>
  <c r="D100" i="1" s="1"/>
  <c r="D110" i="1" s="1"/>
  <c r="E119" i="1"/>
  <c r="E118" i="1"/>
  <c r="E61" i="1"/>
  <c r="E86" i="1" l="1"/>
  <c r="D120" i="1"/>
  <c r="D122" i="1" s="1"/>
  <c r="D131" i="1" s="1"/>
  <c r="D102" i="1"/>
  <c r="D108" i="1" s="1"/>
  <c r="E68" i="1"/>
  <c r="E52" i="1"/>
  <c r="E116" i="1"/>
  <c r="E65" i="1"/>
  <c r="E95" i="1"/>
  <c r="E121" i="1"/>
  <c r="E87" i="1"/>
  <c r="E117" i="1"/>
  <c r="E120" i="1" l="1"/>
  <c r="D111" i="1"/>
  <c r="E100" i="1"/>
  <c r="E122" i="1"/>
  <c r="E102" i="1" l="1"/>
  <c r="E108" i="1" l="1"/>
  <c r="E111" i="1"/>
  <c r="E128" i="1" l="1"/>
  <c r="E131" i="1"/>
</calcChain>
</file>

<file path=xl/sharedStrings.xml><?xml version="1.0" encoding="utf-8"?>
<sst xmlns="http://schemas.openxmlformats.org/spreadsheetml/2006/main" count="188" uniqueCount="170">
  <si>
    <t>FBC Cost Template</t>
  </si>
  <si>
    <t>Authority Name:</t>
  </si>
  <si>
    <t>Project Name:</t>
  </si>
  <si>
    <t>Gross floor area m2</t>
  </si>
  <si>
    <t>Number pupil places (inc SEN and full time equivalent nursery places)</t>
  </si>
  <si>
    <t>Number SEN places</t>
  </si>
  <si>
    <t>Number FTE nursery places</t>
  </si>
  <si>
    <t>Project Title and Location</t>
  </si>
  <si>
    <t>New build % (area)</t>
  </si>
  <si>
    <t>Refurb % (area)</t>
  </si>
  <si>
    <t>Description of work (max 255 characters)</t>
  </si>
  <si>
    <t>Delivered Through Regional Framework? Y/N</t>
  </si>
  <si>
    <t>If "Y", please add Framework Name</t>
  </si>
  <si>
    <t>Contract period in weeks</t>
  </si>
  <si>
    <t>Construction Stage</t>
  </si>
  <si>
    <t>BREEAM rating</t>
  </si>
  <si>
    <t>Base date - contract signed</t>
  </si>
  <si>
    <t>Base index (BIS PUBSEC Non-housing TPI)</t>
  </si>
  <si>
    <t>Authority</t>
  </si>
  <si>
    <t>Additional functionality - description</t>
  </si>
  <si>
    <t>GFA - m2</t>
  </si>
  <si>
    <t>No. of Additional Pupil Places</t>
  </si>
  <si>
    <t>Total No. of Pupil Places in School (including SEN)</t>
  </si>
  <si>
    <t>No. of SEN Pupils</t>
  </si>
  <si>
    <t>No. of Storeys (incl Basement)</t>
  </si>
  <si>
    <t>Refurbishment Level</t>
  </si>
  <si>
    <t>Procurement Route</t>
  </si>
  <si>
    <t>Contract used</t>
  </si>
  <si>
    <t>Additional sustainability credentials</t>
  </si>
  <si>
    <t>Utilisation of BIM</t>
  </si>
  <si>
    <t>Anticipated number of Trainee's and apprentice's on project    -          number of new entrant weeks</t>
  </si>
  <si>
    <t>Anticipated % Local subcontractors on project  -                  % construction cost</t>
  </si>
  <si>
    <t>Element (BCIS definitions)</t>
  </si>
  <si>
    <t>Total cost</t>
  </si>
  <si>
    <t>Cost per m2</t>
  </si>
  <si>
    <t>Development Costs</t>
  </si>
  <si>
    <t>Site Investigation</t>
  </si>
  <si>
    <t>Land Acquisition</t>
  </si>
  <si>
    <t>Substructure</t>
  </si>
  <si>
    <t>2A</t>
  </si>
  <si>
    <t>Frame</t>
  </si>
  <si>
    <t>2B</t>
  </si>
  <si>
    <t>Upper Floors</t>
  </si>
  <si>
    <t>2C</t>
  </si>
  <si>
    <t>Roof</t>
  </si>
  <si>
    <t>2D</t>
  </si>
  <si>
    <t>Stairs</t>
  </si>
  <si>
    <t>2E</t>
  </si>
  <si>
    <t>External Walls</t>
  </si>
  <si>
    <t>2F</t>
  </si>
  <si>
    <t>External Windows and Doors</t>
  </si>
  <si>
    <t>2G</t>
  </si>
  <si>
    <t>Internal Walls and Partitions</t>
  </si>
  <si>
    <t>2H</t>
  </si>
  <si>
    <t>Internal Doors</t>
  </si>
  <si>
    <t>Superstructure</t>
  </si>
  <si>
    <t>3A</t>
  </si>
  <si>
    <t>Wall Finishes</t>
  </si>
  <si>
    <t>3B</t>
  </si>
  <si>
    <t>Floor Finishes</t>
  </si>
  <si>
    <t>3C</t>
  </si>
  <si>
    <t>Ceiling Finishes</t>
  </si>
  <si>
    <t>4A</t>
  </si>
  <si>
    <t>Loose Furniture &amp; Equipment</t>
  </si>
  <si>
    <t>4B</t>
  </si>
  <si>
    <t>Fixed Furniture &amp; Equipment</t>
  </si>
  <si>
    <t>Fittings and Furnishings</t>
  </si>
  <si>
    <t>5A</t>
  </si>
  <si>
    <t>Sanitary Appliances</t>
  </si>
  <si>
    <t>5B</t>
  </si>
  <si>
    <t>Services Equipment</t>
  </si>
  <si>
    <t>5C</t>
  </si>
  <si>
    <t>Disposal Installations</t>
  </si>
  <si>
    <t>5D</t>
  </si>
  <si>
    <t>Water Installations</t>
  </si>
  <si>
    <t>5E</t>
  </si>
  <si>
    <t>Heat Source</t>
  </si>
  <si>
    <t>5F</t>
  </si>
  <si>
    <t>Space Heating and Air Conditioning</t>
  </si>
  <si>
    <t>5G</t>
  </si>
  <si>
    <t>Ventilating Systems</t>
  </si>
  <si>
    <t>5H</t>
  </si>
  <si>
    <t>Electrical Installations</t>
  </si>
  <si>
    <t>5I</t>
  </si>
  <si>
    <t>Fuel Installations</t>
  </si>
  <si>
    <t>5J</t>
  </si>
  <si>
    <t>Life and Conveyor Installations</t>
  </si>
  <si>
    <t>5K</t>
  </si>
  <si>
    <t>Fire and Lightning Protection</t>
  </si>
  <si>
    <t>5L</t>
  </si>
  <si>
    <t>Communications and Security Installations</t>
  </si>
  <si>
    <t>5M</t>
  </si>
  <si>
    <t>Special Installations</t>
  </si>
  <si>
    <t>5Ma</t>
  </si>
  <si>
    <t>ICT-infrastructure(cabling &amp; datapoints)</t>
  </si>
  <si>
    <t>5Mb</t>
  </si>
  <si>
    <t>ICT - Fit out (screens, servers, WI-FI &amp; end user devices)</t>
  </si>
  <si>
    <t>5N</t>
  </si>
  <si>
    <t xml:space="preserve">Builder's Work in Connection </t>
  </si>
  <si>
    <t>5O</t>
  </si>
  <si>
    <t>Management of the Commissioning of Services</t>
  </si>
  <si>
    <r>
      <rPr>
        <b/>
        <sz val="11"/>
        <color rgb="FF000000"/>
        <rFont val="Calibri"/>
        <family val="2"/>
      </rPr>
      <t xml:space="preserve">Services </t>
    </r>
    <r>
      <rPr>
        <sz val="11"/>
        <color rgb="FF000000"/>
        <rFont val="Calibri"/>
        <family val="2"/>
      </rPr>
      <t xml:space="preserve"> </t>
    </r>
  </si>
  <si>
    <t>Building Sub-total</t>
  </si>
  <si>
    <t>6A</t>
  </si>
  <si>
    <t>Site Works (external)</t>
  </si>
  <si>
    <t>6B</t>
  </si>
  <si>
    <t>Drainage</t>
  </si>
  <si>
    <t>6C</t>
  </si>
  <si>
    <t>External Services</t>
  </si>
  <si>
    <t>6D</t>
  </si>
  <si>
    <t>Minor Building Works</t>
  </si>
  <si>
    <t>6E</t>
  </si>
  <si>
    <t>Demolition and Work Outside the Site</t>
  </si>
  <si>
    <t>6Ea</t>
  </si>
  <si>
    <t>Highway Costs (eligible)</t>
  </si>
  <si>
    <t>External Works Sub total</t>
  </si>
  <si>
    <t>Preliminaries</t>
  </si>
  <si>
    <t>Contractors Contingencies/Risk</t>
  </si>
  <si>
    <t>Overheads/Profit</t>
  </si>
  <si>
    <t>Contract Fee</t>
  </si>
  <si>
    <t>Total (less Design Fees)</t>
  </si>
  <si>
    <t>Contractors Design Fees</t>
  </si>
  <si>
    <t>Total Contract sum</t>
  </si>
  <si>
    <t>Client Costs</t>
  </si>
  <si>
    <t>Internal Fees &amp; Management</t>
  </si>
  <si>
    <t>Design Fees - external</t>
  </si>
  <si>
    <t>Contingency/Risk</t>
  </si>
  <si>
    <t>Total Project Cost</t>
  </si>
  <si>
    <t>Cost per place (excl Fees)</t>
  </si>
  <si>
    <t>Cost per place (incl Fees &amp; Client costs)</t>
  </si>
  <si>
    <t>Elements of Work</t>
  </si>
  <si>
    <t>Anticipated Profile</t>
  </si>
  <si>
    <t>Development costs</t>
  </si>
  <si>
    <t>Internal Finishes</t>
  </si>
  <si>
    <t>Services</t>
  </si>
  <si>
    <t>External Works including drainage</t>
  </si>
  <si>
    <t>Sub total</t>
  </si>
  <si>
    <t>Construction Sub total</t>
  </si>
  <si>
    <t>Total project cost</t>
  </si>
  <si>
    <t>Prepared by (signature):</t>
  </si>
  <si>
    <t>Name:</t>
  </si>
  <si>
    <t>Position in organisation:</t>
  </si>
  <si>
    <t>Date:</t>
  </si>
  <si>
    <t>2021/22</t>
  </si>
  <si>
    <t>ABNORMAL COST BREAKDOWN</t>
  </si>
  <si>
    <t xml:space="preserve">Element </t>
  </si>
  <si>
    <t>Cost
£</t>
  </si>
  <si>
    <t>Explanation of cost</t>
  </si>
  <si>
    <t>Total</t>
  </si>
  <si>
    <t>2022/23</t>
  </si>
  <si>
    <t>2023/24</t>
  </si>
  <si>
    <t>2024/25</t>
  </si>
  <si>
    <t>Grŵp Addysg, Diwylliant a'r Gymraeg</t>
  </si>
  <si>
    <t>Data Lists</t>
  </si>
  <si>
    <t>Select Year:</t>
  </si>
  <si>
    <t>2025/26</t>
  </si>
  <si>
    <t>2026/27</t>
  </si>
  <si>
    <t>2027/28</t>
  </si>
  <si>
    <t>2028/29</t>
  </si>
  <si>
    <t>2029/30</t>
  </si>
  <si>
    <t>2030/31</t>
  </si>
  <si>
    <t>2031/32</t>
  </si>
  <si>
    <t>2032/33</t>
  </si>
  <si>
    <t>2033/34</t>
  </si>
  <si>
    <t>2034/35</t>
  </si>
  <si>
    <t>Client costs incl Contractor Design Fees</t>
  </si>
  <si>
    <t>(as per row 94 of cost template)</t>
  </si>
  <si>
    <t>(must agree to figure entered on row 94 of Cost Template)</t>
  </si>
  <si>
    <t>Education, Culture and Welsh Language Group</t>
  </si>
  <si>
    <r>
      <t>Abnormals</t>
    </r>
    <r>
      <rPr>
        <sz val="11"/>
        <color rgb="FFC20000"/>
        <rFont val="Calibri"/>
        <family val="2"/>
      </rPr>
      <t xml:space="preserve"> (please provide full details on tab provided)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</si>
</sst>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&quot; &quot;[$£-809]#,##0.00&quot; &quot;;&quot;-&quot;[$£-809]#,##0.00&quot; &quot;;&quot; &quot;[$£-809]&quot;-&quot;00&quot; &quot;;&quot; &quot;@&quot; &quot;"/>
    <numFmt numFmtId="165" formatCode="_-* #,##0_-;\-* #,##0_-;_-* &quot;-&quot;??_-;_-@_-"/>
  </numFmts>
  <fonts count="23"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color rgb="FF000000"/>
      <name val="TradeGothic"/>
    </font>
    <font>
      <b/>
      <sz val="12"/>
      <color rgb="FF000000"/>
      <name val="Arial"/>
      <family val="2"/>
    </font>
    <font>
      <sz val="10"/>
      <color rgb="FF000000"/>
      <name val="Times New Roman"/>
      <family val="1"/>
    </font>
    <font>
      <b/>
      <sz val="16"/>
      <color rgb="FF000000"/>
      <name val="Calibri"/>
      <family val="2"/>
    </font>
    <font>
      <b/>
      <sz val="11"/>
      <color rgb="FF000000"/>
      <name val="Calibri"/>
      <family val="2"/>
    </font>
    <font>
      <b/>
      <i/>
      <sz val="11"/>
      <color rgb="FF000000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  <font>
      <b/>
      <sz val="12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rgb="FF000000"/>
      <name val="Calibri"/>
      <family val="2"/>
    </font>
    <font>
      <i/>
      <sz val="10"/>
      <color rgb="FF000000"/>
      <name val="Calibri"/>
      <family val="2"/>
    </font>
    <font>
      <b/>
      <i/>
      <sz val="12"/>
      <color rgb="FF000000"/>
      <name val="Calibri"/>
      <family val="2"/>
    </font>
    <font>
      <b/>
      <sz val="11"/>
      <color theme="1"/>
      <name val="Calibri"/>
      <family val="2"/>
      <scheme val="minor"/>
    </font>
    <font>
      <sz val="11"/>
      <color rgb="FFED0000"/>
      <name val="Calibri"/>
      <family val="2"/>
    </font>
    <font>
      <b/>
      <sz val="11"/>
      <color rgb="FFED0000"/>
      <name val="Calibri"/>
      <family val="2"/>
    </font>
    <font>
      <b/>
      <sz val="11"/>
      <color rgb="FFC20000"/>
      <name val="Calibri"/>
      <family val="2"/>
    </font>
    <font>
      <sz val="11"/>
      <color rgb="FFC20000"/>
      <name val="Calibri"/>
      <family val="2"/>
    </font>
    <font>
      <i/>
      <sz val="11"/>
      <color rgb="FFED0000"/>
      <name val="Calibri"/>
      <family val="2"/>
    </font>
    <font>
      <b/>
      <i/>
      <sz val="11"/>
      <color rgb="FFED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9" tint="0.59999389629810485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double">
        <color indexed="64"/>
      </bottom>
      <diagonal/>
    </border>
    <border>
      <left style="thin">
        <color rgb="FF000000"/>
      </left>
      <right/>
      <top style="thin">
        <color indexed="64"/>
      </top>
      <bottom style="double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5">
    <xf numFmtId="0" fontId="0" fillId="0" borderId="0"/>
    <xf numFmtId="0" fontId="10" fillId="0" borderId="0"/>
    <xf numFmtId="43" fontId="1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101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wrapText="1"/>
    </xf>
    <xf numFmtId="0" fontId="0" fillId="0" borderId="0" xfId="0" applyAlignment="1">
      <alignment wrapText="1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6" fillId="0" borderId="0" xfId="0" applyFont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164" fontId="0" fillId="0" borderId="6" xfId="0" applyNumberFormat="1" applyBorder="1"/>
    <xf numFmtId="2" fontId="0" fillId="0" borderId="9" xfId="0" applyNumberFormat="1" applyBorder="1"/>
    <xf numFmtId="1" fontId="0" fillId="0" borderId="9" xfId="0" applyNumberFormat="1" applyBorder="1"/>
    <xf numFmtId="164" fontId="6" fillId="0" borderId="6" xfId="0" applyNumberFormat="1" applyFont="1" applyBorder="1"/>
    <xf numFmtId="0" fontId="0" fillId="0" borderId="11" xfId="0" applyBorder="1"/>
    <xf numFmtId="0" fontId="0" fillId="0" borderId="12" xfId="0" applyBorder="1"/>
    <xf numFmtId="0" fontId="6" fillId="0" borderId="4" xfId="0" applyFont="1" applyBorder="1"/>
    <xf numFmtId="164" fontId="0" fillId="0" borderId="4" xfId="0" applyNumberFormat="1" applyBorder="1"/>
    <xf numFmtId="0" fontId="6" fillId="0" borderId="6" xfId="0" applyFont="1" applyBorder="1"/>
    <xf numFmtId="0" fontId="6" fillId="0" borderId="9" xfId="0" applyFont="1" applyBorder="1"/>
    <xf numFmtId="0" fontId="6" fillId="0" borderId="0" xfId="0" applyFont="1" applyAlignment="1">
      <alignment horizontal="right"/>
    </xf>
    <xf numFmtId="164" fontId="0" fillId="0" borderId="11" xfId="0" applyNumberFormat="1" applyBorder="1"/>
    <xf numFmtId="2" fontId="0" fillId="0" borderId="2" xfId="0" applyNumberFormat="1" applyBorder="1"/>
    <xf numFmtId="0" fontId="0" fillId="0" borderId="10" xfId="0" applyBorder="1"/>
    <xf numFmtId="164" fontId="0" fillId="0" borderId="16" xfId="0" applyNumberFormat="1" applyBorder="1"/>
    <xf numFmtId="164" fontId="0" fillId="0" borderId="15" xfId="0" applyNumberFormat="1" applyBorder="1"/>
    <xf numFmtId="0" fontId="0" fillId="0" borderId="15" xfId="0" applyBorder="1"/>
    <xf numFmtId="164" fontId="7" fillId="0" borderId="6" xfId="0" applyNumberFormat="1" applyFont="1" applyBorder="1"/>
    <xf numFmtId="164" fontId="8" fillId="0" borderId="6" xfId="0" applyNumberFormat="1" applyFont="1" applyBorder="1"/>
    <xf numFmtId="164" fontId="8" fillId="0" borderId="16" xfId="0" applyNumberFormat="1" applyFont="1" applyBorder="1"/>
    <xf numFmtId="164" fontId="8" fillId="0" borderId="15" xfId="0" applyNumberFormat="1" applyFont="1" applyBorder="1"/>
    <xf numFmtId="164" fontId="9" fillId="0" borderId="6" xfId="0" applyNumberFormat="1" applyFont="1" applyBorder="1"/>
    <xf numFmtId="0" fontId="6" fillId="2" borderId="2" xfId="0" applyFont="1" applyFill="1" applyBorder="1" applyAlignment="1">
      <alignment horizontal="center"/>
    </xf>
    <xf numFmtId="0" fontId="6" fillId="2" borderId="11" xfId="0" applyFont="1" applyFill="1" applyBorder="1" applyAlignment="1">
      <alignment horizontal="center"/>
    </xf>
    <xf numFmtId="0" fontId="6" fillId="0" borderId="23" xfId="0" applyFont="1" applyBorder="1" applyAlignment="1">
      <alignment vertical="center" wrapText="1"/>
    </xf>
    <xf numFmtId="0" fontId="6" fillId="0" borderId="20" xfId="0" applyFont="1" applyBorder="1" applyAlignment="1">
      <alignment wrapText="1"/>
    </xf>
    <xf numFmtId="0" fontId="2" fillId="0" borderId="0" xfId="1" applyFont="1" applyAlignment="1">
      <alignment vertical="center"/>
    </xf>
    <xf numFmtId="0" fontId="10" fillId="0" borderId="0" xfId="1"/>
    <xf numFmtId="0" fontId="3" fillId="0" borderId="0" xfId="1" applyFont="1" applyAlignment="1">
      <alignment vertical="center"/>
    </xf>
    <xf numFmtId="0" fontId="4" fillId="0" borderId="0" xfId="1" applyFont="1" applyAlignment="1">
      <alignment vertical="center"/>
    </xf>
    <xf numFmtId="0" fontId="10" fillId="0" borderId="0" xfId="1" applyAlignment="1">
      <alignment vertical="center"/>
    </xf>
    <xf numFmtId="0" fontId="5" fillId="0" borderId="0" xfId="1" applyFont="1"/>
    <xf numFmtId="165" fontId="5" fillId="0" borderId="0" xfId="2" applyNumberFormat="1" applyFont="1" applyAlignment="1"/>
    <xf numFmtId="0" fontId="7" fillId="0" borderId="0" xfId="1" applyFont="1"/>
    <xf numFmtId="0" fontId="7" fillId="0" borderId="0" xfId="1" applyFont="1" applyAlignment="1">
      <alignment horizontal="center"/>
    </xf>
    <xf numFmtId="0" fontId="15" fillId="0" borderId="0" xfId="1" applyFont="1" applyAlignment="1">
      <alignment horizontal="center"/>
    </xf>
    <xf numFmtId="0" fontId="15" fillId="0" borderId="0" xfId="1" applyFont="1" applyAlignment="1">
      <alignment horizontal="center" wrapText="1"/>
    </xf>
    <xf numFmtId="0" fontId="15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43" fontId="10" fillId="0" borderId="28" xfId="3" applyFont="1" applyBorder="1"/>
    <xf numFmtId="0" fontId="10" fillId="0" borderId="28" xfId="1" applyBorder="1"/>
    <xf numFmtId="43" fontId="11" fillId="0" borderId="21" xfId="2" applyFont="1" applyBorder="1" applyAlignment="1">
      <alignment vertical="center"/>
    </xf>
    <xf numFmtId="0" fontId="14" fillId="0" borderId="0" xfId="1" applyFont="1"/>
    <xf numFmtId="43" fontId="10" fillId="0" borderId="21" xfId="1" applyNumberFormat="1" applyBorder="1"/>
    <xf numFmtId="0" fontId="16" fillId="0" borderId="0" xfId="4" applyFont="1"/>
    <xf numFmtId="0" fontId="1" fillId="0" borderId="0" xfId="4"/>
    <xf numFmtId="0" fontId="6" fillId="0" borderId="2" xfId="0" applyFont="1" applyBorder="1" applyAlignment="1">
      <alignment horizontal="center"/>
    </xf>
    <xf numFmtId="0" fontId="0" fillId="0" borderId="31" xfId="0" applyBorder="1"/>
    <xf numFmtId="0" fontId="0" fillId="0" borderId="31" xfId="0" applyBorder="1" applyAlignment="1">
      <alignment wrapText="1"/>
    </xf>
    <xf numFmtId="0" fontId="0" fillId="0" borderId="32" xfId="0" applyBorder="1" applyAlignment="1">
      <alignment wrapText="1"/>
    </xf>
    <xf numFmtId="0" fontId="6" fillId="2" borderId="29" xfId="0" applyFont="1" applyFill="1" applyBorder="1"/>
    <xf numFmtId="0" fontId="6" fillId="0" borderId="30" xfId="0" applyFont="1" applyBorder="1"/>
    <xf numFmtId="0" fontId="0" fillId="0" borderId="22" xfId="0" applyBorder="1"/>
    <xf numFmtId="0" fontId="6" fillId="0" borderId="22" xfId="0" applyFont="1" applyBorder="1" applyAlignment="1">
      <alignment horizontal="right"/>
    </xf>
    <xf numFmtId="0" fontId="0" fillId="0" borderId="33" xfId="0" applyBorder="1" applyAlignment="1">
      <alignment horizontal="right"/>
    </xf>
    <xf numFmtId="0" fontId="0" fillId="0" borderId="34" xfId="0" applyBorder="1"/>
    <xf numFmtId="164" fontId="6" fillId="0" borderId="33" xfId="0" applyNumberFormat="1" applyFont="1" applyBorder="1"/>
    <xf numFmtId="164" fontId="6" fillId="0" borderId="34" xfId="0" applyNumberFormat="1" applyFont="1" applyBorder="1"/>
    <xf numFmtId="164" fontId="8" fillId="0" borderId="35" xfId="0" applyNumberFormat="1" applyFont="1" applyBorder="1"/>
    <xf numFmtId="164" fontId="8" fillId="0" borderId="19" xfId="0" applyNumberFormat="1" applyFont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10" fillId="0" borderId="25" xfId="1" applyBorder="1" applyAlignment="1">
      <alignment horizontal="center"/>
    </xf>
    <xf numFmtId="0" fontId="10" fillId="0" borderId="26" xfId="1" applyBorder="1" applyAlignment="1">
      <alignment horizontal="center"/>
    </xf>
    <xf numFmtId="0" fontId="10" fillId="0" borderId="27" xfId="1" applyBorder="1" applyAlignment="1">
      <alignment horizontal="center"/>
    </xf>
    <xf numFmtId="164" fontId="17" fillId="0" borderId="13" xfId="0" applyNumberFormat="1" applyFont="1" applyBorder="1"/>
    <xf numFmtId="164" fontId="18" fillId="0" borderId="13" xfId="0" applyNumberFormat="1" applyFont="1" applyBorder="1"/>
    <xf numFmtId="164" fontId="18" fillId="0" borderId="36" xfId="0" applyNumberFormat="1" applyFont="1" applyBorder="1"/>
    <xf numFmtId="0" fontId="19" fillId="3" borderId="0" xfId="0" applyFont="1" applyFill="1"/>
    <xf numFmtId="164" fontId="21" fillId="0" borderId="17" xfId="0" applyNumberFormat="1" applyFont="1" applyBorder="1"/>
    <xf numFmtId="164" fontId="22" fillId="0" borderId="18" xfId="0" applyNumberFormat="1" applyFont="1" applyBorder="1"/>
    <xf numFmtId="164" fontId="22" fillId="0" borderId="6" xfId="0" applyNumberFormat="1" applyFont="1" applyBorder="1"/>
    <xf numFmtId="164" fontId="22" fillId="0" borderId="17" xfId="0" applyNumberFormat="1" applyFont="1" applyBorder="1"/>
    <xf numFmtId="0" fontId="6" fillId="0" borderId="20" xfId="0" applyFont="1" applyBorder="1" applyAlignment="1">
      <alignment horizontal="left" wrapText="1"/>
    </xf>
    <xf numFmtId="0" fontId="0" fillId="0" borderId="24" xfId="0" applyBorder="1" applyAlignment="1">
      <alignment horizontal="left" wrapText="1"/>
    </xf>
    <xf numFmtId="0" fontId="0" fillId="0" borderId="22" xfId="0" applyBorder="1" applyAlignment="1">
      <alignment horizontal="center" wrapText="1"/>
    </xf>
    <xf numFmtId="0" fontId="6" fillId="0" borderId="0" xfId="1" applyFont="1" applyAlignment="1">
      <alignment horizontal="left"/>
    </xf>
    <xf numFmtId="0" fontId="10" fillId="0" borderId="25" xfId="1" applyBorder="1" applyAlignment="1">
      <alignment horizontal="center"/>
    </xf>
    <xf numFmtId="0" fontId="10" fillId="0" borderId="26" xfId="1" applyBorder="1" applyAlignment="1">
      <alignment horizontal="center"/>
    </xf>
    <xf numFmtId="0" fontId="10" fillId="0" borderId="27" xfId="1" applyBorder="1" applyAlignment="1">
      <alignment horizontal="center"/>
    </xf>
    <xf numFmtId="0" fontId="11" fillId="0" borderId="0" xfId="1" applyFont="1" applyAlignment="1">
      <alignment horizontal="left" vertical="center" wrapText="1"/>
    </xf>
    <xf numFmtId="0" fontId="10" fillId="0" borderId="0" xfId="1" applyAlignment="1">
      <alignment horizontal="left" vertical="center" wrapText="1"/>
    </xf>
    <xf numFmtId="0" fontId="15" fillId="0" borderId="0" xfId="1" applyFont="1" applyAlignment="1">
      <alignment horizontal="left" vertical="center"/>
    </xf>
    <xf numFmtId="0" fontId="12" fillId="0" borderId="20" xfId="1" applyFont="1" applyBorder="1" applyAlignment="1">
      <alignment horizontal="left" vertical="center" wrapText="1"/>
    </xf>
    <xf numFmtId="0" fontId="13" fillId="0" borderId="24" xfId="1" applyFont="1" applyBorder="1" applyAlignment="1">
      <alignment horizontal="left" vertical="center" wrapText="1"/>
    </xf>
  </cellXfs>
  <cellStyles count="5">
    <cellStyle name="Comma 2" xfId="2" xr:uid="{EB3A2D63-2E75-4587-B364-E74BC8DA0589}"/>
    <cellStyle name="Comma 3" xfId="3" xr:uid="{85710700-DBC0-485B-9C90-D68C093EB515}"/>
    <cellStyle name="Normal" xfId="0" builtinId="0" customBuiltin="1"/>
    <cellStyle name="Normal 2" xfId="1" xr:uid="{D059938E-EC1C-4B24-8B73-8F0571B2BDA8}"/>
    <cellStyle name="Normal 3" xfId="4" xr:uid="{B200F5A0-C121-473C-8591-179463573701}"/>
  </cellStyles>
  <dxfs count="0"/>
  <tableStyles count="0" defaultTableStyle="TableStyleMedium2" defaultPivotStyle="PivotStyleLight16"/>
  <colors>
    <mruColors>
      <color rgb="FFEDF1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3.xml" Id="rId3" /><Relationship Type="http://schemas.openxmlformats.org/officeDocument/2006/relationships/calcChain" Target="calcChain.xml" Id="rId7" /><Relationship Type="http://schemas.openxmlformats.org/officeDocument/2006/relationships/worksheet" Target="worksheets/sheet2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6" /><Relationship Type="http://schemas.openxmlformats.org/officeDocument/2006/relationships/styles" Target="styles.xml" Id="rId5" /><Relationship Type="http://schemas.openxmlformats.org/officeDocument/2006/relationships/theme" Target="theme/theme1.xml" Id="rId4" /><Relationship Type="http://schemas.openxmlformats.org/officeDocument/2006/relationships/customXml" Target="/customXml/item2.xml" Id="R71713dded9984ecc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2114550</xdr:colOff>
      <xdr:row>4</xdr:row>
      <xdr:rowOff>104775</xdr:rowOff>
    </xdr:to>
    <xdr:pic>
      <xdr:nvPicPr>
        <xdr:cNvPr id="4" name="Picture 3" descr="Cymunedau Dysgu Cynaliadwy">
          <a:extLst>
            <a:ext uri="{FF2B5EF4-FFF2-40B4-BE49-F238E27FC236}">
              <a16:creationId xmlns:a16="http://schemas.microsoft.com/office/drawing/2014/main" id="{74BECDA8-3025-4646-A31A-AEB8805C41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7175" y="0"/>
          <a:ext cx="3155950" cy="831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504825</xdr:colOff>
      <xdr:row>0</xdr:row>
      <xdr:rowOff>133350</xdr:rowOff>
    </xdr:from>
    <xdr:to>
      <xdr:col>5</xdr:col>
      <xdr:colOff>332054</xdr:colOff>
      <xdr:row>8</xdr:row>
      <xdr:rowOff>0</xdr:rowOff>
    </xdr:to>
    <xdr:pic>
      <xdr:nvPicPr>
        <xdr:cNvPr id="7" name="Picture 2" descr="Llywodraeth Cymru ">
          <a:extLst>
            <a:ext uri="{FF2B5EF4-FFF2-40B4-BE49-F238E27FC236}">
              <a16:creationId xmlns:a16="http://schemas.microsoft.com/office/drawing/2014/main" id="{C6CACBC2-6813-4B00-842A-7A9C94246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0" y="133350"/>
          <a:ext cx="1941779" cy="1314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57150</xdr:rowOff>
    </xdr:from>
    <xdr:to>
      <xdr:col>4</xdr:col>
      <xdr:colOff>1447800</xdr:colOff>
      <xdr:row>4</xdr:row>
      <xdr:rowOff>142875</xdr:rowOff>
    </xdr:to>
    <xdr:pic>
      <xdr:nvPicPr>
        <xdr:cNvPr id="2" name="Picture 1" descr="Cymunedau Dysgu Cynaliadwy">
          <a:extLst>
            <a:ext uri="{FF2B5EF4-FFF2-40B4-BE49-F238E27FC236}">
              <a16:creationId xmlns:a16="http://schemas.microsoft.com/office/drawing/2014/main" id="{142CA89C-B4BB-4F8C-8EAA-0FD192CBFE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000" y="57150"/>
          <a:ext cx="3155950" cy="8318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3390900</xdr:colOff>
      <xdr:row>1</xdr:row>
      <xdr:rowOff>57150</xdr:rowOff>
    </xdr:from>
    <xdr:to>
      <xdr:col>9</xdr:col>
      <xdr:colOff>93929</xdr:colOff>
      <xdr:row>7</xdr:row>
      <xdr:rowOff>161925</xdr:rowOff>
    </xdr:to>
    <xdr:pic>
      <xdr:nvPicPr>
        <xdr:cNvPr id="3" name="Picture 2" descr="Llywodraeth Cymru ">
          <a:extLst>
            <a:ext uri="{FF2B5EF4-FFF2-40B4-BE49-F238E27FC236}">
              <a16:creationId xmlns:a16="http://schemas.microsoft.com/office/drawing/2014/main" id="{F9CCEE9B-6458-4237-BBD6-7B13B612DD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921750" y="241300"/>
          <a:ext cx="1948129" cy="12604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0.59999389629810485"/>
  </sheetPr>
  <dimension ref="B3:T138"/>
  <sheetViews>
    <sheetView showGridLines="0" topLeftCell="A96" workbookViewId="0">
      <selection activeCell="K119" sqref="K119"/>
    </sheetView>
  </sheetViews>
  <sheetFormatPr defaultRowHeight="14.5"/>
  <cols>
    <col min="1" max="1" width="3.6328125" customWidth="1"/>
    <col min="2" max="2" width="15" customWidth="1"/>
    <col min="3" max="3" width="56.26953125" customWidth="1"/>
    <col min="4" max="5" width="15.1796875" customWidth="1"/>
    <col min="6" max="6" width="11.81640625" customWidth="1"/>
    <col min="7" max="14" width="12.6328125" customWidth="1"/>
    <col min="15" max="18" width="9.1796875" customWidth="1"/>
    <col min="19" max="19" width="10.453125" customWidth="1"/>
    <col min="20" max="20" width="10.54296875" customWidth="1"/>
    <col min="21" max="21" width="9.1796875" customWidth="1"/>
  </cols>
  <sheetData>
    <row r="3" spans="2:9" ht="14.5" customHeight="1">
      <c r="B3" s="1"/>
    </row>
    <row r="4" spans="2:9" ht="14.5" customHeight="1">
      <c r="B4" s="1"/>
    </row>
    <row r="5" spans="2:9" ht="14.5" customHeight="1">
      <c r="B5" s="1"/>
    </row>
    <row r="6" spans="2:9" ht="14.5" customHeight="1">
      <c r="B6" s="1"/>
    </row>
    <row r="7" spans="2:9" ht="14.5" customHeight="1">
      <c r="B7" s="2" t="s">
        <v>152</v>
      </c>
    </row>
    <row r="8" spans="2:9" ht="14.5" customHeight="1">
      <c r="B8" s="2" t="s">
        <v>168</v>
      </c>
    </row>
    <row r="9" spans="2:9" ht="14.5" customHeight="1"/>
    <row r="10" spans="2:9" ht="21">
      <c r="B10" s="3" t="s">
        <v>0</v>
      </c>
      <c r="D10" s="3"/>
      <c r="E10" s="3"/>
      <c r="F10" s="3"/>
      <c r="G10" s="3"/>
      <c r="H10" s="3"/>
      <c r="I10" s="3"/>
    </row>
    <row r="11" spans="2:9" ht="14.5" customHeight="1"/>
    <row r="12" spans="2:9" ht="14.5" customHeight="1">
      <c r="B12" s="41" t="s">
        <v>1</v>
      </c>
      <c r="C12" s="89"/>
      <c r="D12" s="89"/>
      <c r="E12" s="89"/>
    </row>
    <row r="13" spans="2:9" ht="14.5" customHeight="1">
      <c r="B13" s="5" t="s">
        <v>2</v>
      </c>
      <c r="C13" s="90"/>
      <c r="D13" s="90"/>
      <c r="E13" s="90"/>
    </row>
    <row r="14" spans="2:9" ht="14.5" customHeight="1"/>
    <row r="15" spans="2:9" ht="14.5" customHeight="1">
      <c r="C15" t="s">
        <v>3</v>
      </c>
      <c r="E15" s="6"/>
    </row>
    <row r="16" spans="2:9" ht="14.5" customHeight="1">
      <c r="C16" t="s">
        <v>4</v>
      </c>
      <c r="E16" s="7"/>
    </row>
    <row r="17" spans="2:20" ht="14.5" customHeight="1">
      <c r="C17" t="s">
        <v>5</v>
      </c>
      <c r="E17" s="8"/>
    </row>
    <row r="18" spans="2:20">
      <c r="C18" t="s">
        <v>6</v>
      </c>
      <c r="E18" s="8"/>
    </row>
    <row r="21" spans="2:20">
      <c r="R21" s="9"/>
      <c r="S21" s="9"/>
      <c r="T21" s="9"/>
    </row>
    <row r="22" spans="2:20">
      <c r="B22" s="10"/>
      <c r="C22" s="67" t="s">
        <v>7</v>
      </c>
      <c r="D22" s="10"/>
      <c r="E22" s="11"/>
    </row>
    <row r="23" spans="2:20">
      <c r="B23" s="12"/>
      <c r="C23" s="63" t="s">
        <v>8</v>
      </c>
      <c r="D23" s="12"/>
      <c r="E23" s="13"/>
    </row>
    <row r="24" spans="2:20">
      <c r="B24" s="12"/>
      <c r="C24" s="63" t="s">
        <v>9</v>
      </c>
      <c r="D24" s="12"/>
      <c r="E24" s="13"/>
    </row>
    <row r="25" spans="2:20">
      <c r="B25" s="12"/>
      <c r="C25" s="63" t="s">
        <v>10</v>
      </c>
      <c r="E25" s="13"/>
    </row>
    <row r="26" spans="2:20">
      <c r="B26" s="12"/>
      <c r="C26" s="63"/>
      <c r="E26" s="13"/>
    </row>
    <row r="27" spans="2:20">
      <c r="B27" s="12"/>
      <c r="C27" s="63" t="s">
        <v>11</v>
      </c>
      <c r="E27" s="13"/>
      <c r="F27" s="13" t="s">
        <v>12</v>
      </c>
    </row>
    <row r="28" spans="2:20">
      <c r="B28" s="12"/>
      <c r="C28" s="63"/>
      <c r="E28" s="13"/>
    </row>
    <row r="29" spans="2:20">
      <c r="B29" s="12"/>
      <c r="C29" s="63" t="s">
        <v>13</v>
      </c>
      <c r="E29" s="13"/>
    </row>
    <row r="30" spans="2:20">
      <c r="B30" s="12"/>
      <c r="C30" s="63" t="s">
        <v>14</v>
      </c>
      <c r="D30" s="12"/>
      <c r="E30" s="13"/>
    </row>
    <row r="31" spans="2:20">
      <c r="B31" s="12"/>
      <c r="C31" s="63" t="s">
        <v>15</v>
      </c>
      <c r="D31" s="12"/>
      <c r="E31" s="13"/>
    </row>
    <row r="32" spans="2:20">
      <c r="B32" s="12"/>
      <c r="C32" s="63" t="s">
        <v>16</v>
      </c>
      <c r="D32" s="12"/>
      <c r="E32" s="13"/>
    </row>
    <row r="33" spans="2:6">
      <c r="B33" s="12"/>
      <c r="C33" s="63" t="s">
        <v>17</v>
      </c>
      <c r="D33" s="12"/>
      <c r="E33" s="13"/>
    </row>
    <row r="34" spans="2:6">
      <c r="B34" s="12"/>
      <c r="C34" s="63" t="s">
        <v>18</v>
      </c>
      <c r="D34" s="12"/>
      <c r="E34" s="13"/>
    </row>
    <row r="35" spans="2:6">
      <c r="B35" s="12"/>
      <c r="C35" s="63" t="s">
        <v>19</v>
      </c>
      <c r="D35" s="12"/>
      <c r="E35" s="13"/>
    </row>
    <row r="36" spans="2:6">
      <c r="B36" s="12"/>
      <c r="C36" s="63" t="s">
        <v>20</v>
      </c>
      <c r="D36" s="12"/>
      <c r="E36" s="13"/>
    </row>
    <row r="37" spans="2:6">
      <c r="B37" s="12"/>
      <c r="C37" s="63" t="s">
        <v>21</v>
      </c>
      <c r="D37" s="12"/>
      <c r="E37" s="13"/>
    </row>
    <row r="38" spans="2:6">
      <c r="B38" s="12"/>
      <c r="C38" s="63" t="s">
        <v>22</v>
      </c>
      <c r="D38" s="12"/>
      <c r="E38" s="13"/>
    </row>
    <row r="39" spans="2:6">
      <c r="B39" s="12"/>
      <c r="C39" s="63" t="s">
        <v>23</v>
      </c>
      <c r="D39" s="12"/>
      <c r="E39" s="13"/>
    </row>
    <row r="40" spans="2:6">
      <c r="B40" s="12"/>
      <c r="C40" s="63" t="s">
        <v>24</v>
      </c>
      <c r="D40" s="12"/>
      <c r="E40" s="13"/>
    </row>
    <row r="41" spans="2:6">
      <c r="B41" s="12"/>
      <c r="C41" s="63" t="s">
        <v>25</v>
      </c>
      <c r="D41" s="12"/>
      <c r="E41" s="13"/>
    </row>
    <row r="42" spans="2:6">
      <c r="B42" s="12"/>
      <c r="C42" s="63" t="s">
        <v>26</v>
      </c>
      <c r="D42" s="12"/>
      <c r="E42" s="13"/>
    </row>
    <row r="43" spans="2:6">
      <c r="B43" s="12"/>
      <c r="C43" s="63" t="s">
        <v>27</v>
      </c>
      <c r="D43" s="12"/>
      <c r="E43" s="13"/>
    </row>
    <row r="44" spans="2:6">
      <c r="B44" s="12"/>
      <c r="C44" s="63" t="s">
        <v>28</v>
      </c>
      <c r="D44" s="12"/>
      <c r="E44" s="13"/>
    </row>
    <row r="45" spans="2:6">
      <c r="B45" s="12"/>
      <c r="C45" s="63" t="s">
        <v>29</v>
      </c>
      <c r="D45" s="12"/>
      <c r="E45" s="13"/>
    </row>
    <row r="46" spans="2:6" ht="29">
      <c r="B46" s="12"/>
      <c r="C46" s="64" t="s">
        <v>30</v>
      </c>
      <c r="D46" s="12"/>
      <c r="E46" s="13"/>
    </row>
    <row r="47" spans="2:6" ht="29">
      <c r="B47" s="12"/>
      <c r="C47" s="65" t="s">
        <v>31</v>
      </c>
      <c r="D47" s="12"/>
      <c r="E47" s="14"/>
    </row>
    <row r="48" spans="2:6" s="9" customFormat="1">
      <c r="B48" s="24"/>
      <c r="C48" s="66" t="s">
        <v>32</v>
      </c>
      <c r="D48" s="38" t="s">
        <v>33</v>
      </c>
      <c r="E48" s="39" t="s">
        <v>34</v>
      </c>
      <c r="F48" s="38"/>
    </row>
    <row r="49" spans="2:7">
      <c r="B49" s="6">
        <v>0</v>
      </c>
      <c r="C49" s="4" t="s">
        <v>35</v>
      </c>
      <c r="D49" s="74"/>
      <c r="E49" s="75">
        <f t="shared" ref="E49:E80" si="0">IF(D49=0,0,D49/$E$15)</f>
        <v>0</v>
      </c>
      <c r="F49" s="6"/>
    </row>
    <row r="50" spans="2:7">
      <c r="B50" s="15"/>
      <c r="C50" s="5" t="s">
        <v>36</v>
      </c>
      <c r="D50" s="15"/>
      <c r="E50" s="16">
        <f t="shared" si="0"/>
        <v>0</v>
      </c>
      <c r="F50" s="15"/>
    </row>
    <row r="51" spans="2:7">
      <c r="B51" s="15"/>
      <c r="C51" s="5" t="s">
        <v>37</v>
      </c>
      <c r="D51" s="32"/>
      <c r="E51" s="31">
        <f t="shared" si="0"/>
        <v>0</v>
      </c>
      <c r="F51" s="15"/>
      <c r="G51" s="12"/>
    </row>
    <row r="52" spans="2:7">
      <c r="B52" s="15">
        <v>1</v>
      </c>
      <c r="C52" s="9" t="s">
        <v>38</v>
      </c>
      <c r="D52" s="34">
        <f>SUM(D50:D51)</f>
        <v>0</v>
      </c>
      <c r="E52" s="37">
        <f t="shared" si="0"/>
        <v>0</v>
      </c>
      <c r="F52" s="17"/>
      <c r="G52" s="9"/>
    </row>
    <row r="53" spans="2:7">
      <c r="B53" s="15" t="s">
        <v>39</v>
      </c>
      <c r="C53" t="s">
        <v>40</v>
      </c>
      <c r="D53" s="16"/>
      <c r="E53" s="16">
        <f t="shared" si="0"/>
        <v>0</v>
      </c>
      <c r="F53" s="17"/>
    </row>
    <row r="54" spans="2:7">
      <c r="B54" s="15" t="s">
        <v>41</v>
      </c>
      <c r="C54" t="s">
        <v>42</v>
      </c>
      <c r="D54" s="16"/>
      <c r="E54" s="16">
        <f t="shared" si="0"/>
        <v>0</v>
      </c>
      <c r="F54" s="17"/>
    </row>
    <row r="55" spans="2:7">
      <c r="B55" s="15" t="s">
        <v>43</v>
      </c>
      <c r="C55" t="s">
        <v>44</v>
      </c>
      <c r="D55" s="16"/>
      <c r="E55" s="16">
        <f t="shared" si="0"/>
        <v>0</v>
      </c>
      <c r="F55" s="17"/>
    </row>
    <row r="56" spans="2:7">
      <c r="B56" s="15" t="s">
        <v>45</v>
      </c>
      <c r="C56" t="s">
        <v>46</v>
      </c>
      <c r="D56" s="16"/>
      <c r="E56" s="16">
        <f t="shared" si="0"/>
        <v>0</v>
      </c>
      <c r="F56" s="17"/>
    </row>
    <row r="57" spans="2:7">
      <c r="B57" s="15" t="s">
        <v>47</v>
      </c>
      <c r="C57" t="s">
        <v>48</v>
      </c>
      <c r="D57" s="16"/>
      <c r="E57" s="16">
        <f t="shared" si="0"/>
        <v>0</v>
      </c>
      <c r="F57" s="17"/>
    </row>
    <row r="58" spans="2:7">
      <c r="B58" s="15" t="s">
        <v>49</v>
      </c>
      <c r="C58" t="s">
        <v>50</v>
      </c>
      <c r="D58" s="16"/>
      <c r="E58" s="16">
        <f t="shared" si="0"/>
        <v>0</v>
      </c>
      <c r="F58" s="17"/>
    </row>
    <row r="59" spans="2:7">
      <c r="B59" s="15" t="s">
        <v>51</v>
      </c>
      <c r="C59" t="s">
        <v>52</v>
      </c>
      <c r="D59" s="16"/>
      <c r="E59" s="16">
        <f t="shared" si="0"/>
        <v>0</v>
      </c>
      <c r="F59" s="17"/>
    </row>
    <row r="60" spans="2:7">
      <c r="B60" s="15" t="s">
        <v>53</v>
      </c>
      <c r="C60" t="s">
        <v>54</v>
      </c>
      <c r="D60" s="30"/>
      <c r="E60" s="31">
        <f t="shared" si="0"/>
        <v>0</v>
      </c>
      <c r="F60" s="17"/>
    </row>
    <row r="61" spans="2:7">
      <c r="B61" s="15">
        <v>2</v>
      </c>
      <c r="C61" s="9" t="s">
        <v>55</v>
      </c>
      <c r="D61" s="34">
        <f>SUM(D53:D60)</f>
        <v>0</v>
      </c>
      <c r="E61" s="34">
        <f t="shared" si="0"/>
        <v>0</v>
      </c>
      <c r="F61" s="17"/>
    </row>
    <row r="62" spans="2:7">
      <c r="B62" s="15" t="s">
        <v>56</v>
      </c>
      <c r="C62" t="s">
        <v>57</v>
      </c>
      <c r="D62" s="16"/>
      <c r="E62" s="16">
        <f t="shared" si="0"/>
        <v>0</v>
      </c>
      <c r="F62" s="17"/>
    </row>
    <row r="63" spans="2:7">
      <c r="B63" s="15" t="s">
        <v>58</v>
      </c>
      <c r="C63" t="s">
        <v>59</v>
      </c>
      <c r="D63" s="16"/>
      <c r="E63" s="16">
        <f t="shared" si="0"/>
        <v>0</v>
      </c>
      <c r="F63" s="17"/>
    </row>
    <row r="64" spans="2:7">
      <c r="B64" s="15" t="s">
        <v>60</v>
      </c>
      <c r="C64" t="s">
        <v>61</v>
      </c>
      <c r="D64" s="30"/>
      <c r="E64" s="31">
        <f t="shared" si="0"/>
        <v>0</v>
      </c>
      <c r="F64" s="17"/>
    </row>
    <row r="65" spans="2:6">
      <c r="B65" s="15">
        <v>3</v>
      </c>
      <c r="C65" s="9" t="s">
        <v>133</v>
      </c>
      <c r="D65" s="34">
        <f>SUM(D62:D64)</f>
        <v>0</v>
      </c>
      <c r="E65" s="34">
        <f t="shared" si="0"/>
        <v>0</v>
      </c>
      <c r="F65" s="17"/>
    </row>
    <row r="66" spans="2:6">
      <c r="B66" s="15" t="s">
        <v>62</v>
      </c>
      <c r="C66" t="s">
        <v>63</v>
      </c>
      <c r="D66" s="16"/>
      <c r="E66" s="16">
        <f t="shared" si="0"/>
        <v>0</v>
      </c>
      <c r="F66" s="17"/>
    </row>
    <row r="67" spans="2:6">
      <c r="B67" s="15" t="s">
        <v>64</v>
      </c>
      <c r="C67" t="s">
        <v>65</v>
      </c>
      <c r="D67" s="30"/>
      <c r="E67" s="31">
        <f t="shared" si="0"/>
        <v>0</v>
      </c>
      <c r="F67" s="17"/>
    </row>
    <row r="68" spans="2:6">
      <c r="B68" s="15">
        <v>4</v>
      </c>
      <c r="C68" s="9" t="s">
        <v>66</v>
      </c>
      <c r="D68" s="34">
        <f>SUM(D66:D67)</f>
        <v>0</v>
      </c>
      <c r="E68" s="34">
        <f t="shared" si="0"/>
        <v>0</v>
      </c>
      <c r="F68" s="17"/>
    </row>
    <row r="69" spans="2:6">
      <c r="B69" s="15" t="s">
        <v>67</v>
      </c>
      <c r="C69" t="s">
        <v>68</v>
      </c>
      <c r="D69" s="16"/>
      <c r="E69" s="16">
        <f t="shared" si="0"/>
        <v>0</v>
      </c>
      <c r="F69" s="17"/>
    </row>
    <row r="70" spans="2:6">
      <c r="B70" s="15" t="s">
        <v>69</v>
      </c>
      <c r="C70" t="s">
        <v>70</v>
      </c>
      <c r="D70" s="16"/>
      <c r="E70" s="16">
        <f t="shared" si="0"/>
        <v>0</v>
      </c>
      <c r="F70" s="17"/>
    </row>
    <row r="71" spans="2:6">
      <c r="B71" s="15" t="s">
        <v>71</v>
      </c>
      <c r="C71" t="s">
        <v>72</v>
      </c>
      <c r="D71" s="16"/>
      <c r="E71" s="16">
        <f t="shared" si="0"/>
        <v>0</v>
      </c>
      <c r="F71" s="17"/>
    </row>
    <row r="72" spans="2:6">
      <c r="B72" s="15" t="s">
        <v>73</v>
      </c>
      <c r="C72" t="s">
        <v>74</v>
      </c>
      <c r="D72" s="16"/>
      <c r="E72" s="16">
        <f t="shared" si="0"/>
        <v>0</v>
      </c>
      <c r="F72" s="17"/>
    </row>
    <row r="73" spans="2:6">
      <c r="B73" s="15" t="s">
        <v>75</v>
      </c>
      <c r="C73" t="s">
        <v>76</v>
      </c>
      <c r="D73" s="16"/>
      <c r="E73" s="16">
        <f t="shared" si="0"/>
        <v>0</v>
      </c>
      <c r="F73" s="17"/>
    </row>
    <row r="74" spans="2:6">
      <c r="B74" s="15" t="s">
        <v>77</v>
      </c>
      <c r="C74" t="s">
        <v>78</v>
      </c>
      <c r="D74" s="16"/>
      <c r="E74" s="16">
        <f t="shared" si="0"/>
        <v>0</v>
      </c>
      <c r="F74" s="17"/>
    </row>
    <row r="75" spans="2:6">
      <c r="B75" s="15" t="s">
        <v>79</v>
      </c>
      <c r="C75" t="s">
        <v>80</v>
      </c>
      <c r="D75" s="16"/>
      <c r="E75" s="16">
        <f t="shared" si="0"/>
        <v>0</v>
      </c>
      <c r="F75" s="17"/>
    </row>
    <row r="76" spans="2:6">
      <c r="B76" s="15" t="s">
        <v>81</v>
      </c>
      <c r="C76" t="s">
        <v>82</v>
      </c>
      <c r="D76" s="16"/>
      <c r="E76" s="16">
        <f t="shared" si="0"/>
        <v>0</v>
      </c>
      <c r="F76" s="17"/>
    </row>
    <row r="77" spans="2:6">
      <c r="B77" s="15" t="s">
        <v>83</v>
      </c>
      <c r="C77" t="s">
        <v>84</v>
      </c>
      <c r="D77" s="16"/>
      <c r="E77" s="16">
        <f t="shared" si="0"/>
        <v>0</v>
      </c>
      <c r="F77" s="17"/>
    </row>
    <row r="78" spans="2:6">
      <c r="B78" s="15" t="s">
        <v>85</v>
      </c>
      <c r="C78" t="s">
        <v>86</v>
      </c>
      <c r="D78" s="16"/>
      <c r="E78" s="16">
        <f t="shared" si="0"/>
        <v>0</v>
      </c>
      <c r="F78" s="17"/>
    </row>
    <row r="79" spans="2:6">
      <c r="B79" s="15" t="s">
        <v>87</v>
      </c>
      <c r="C79" t="s">
        <v>88</v>
      </c>
      <c r="D79" s="16"/>
      <c r="E79" s="16">
        <f t="shared" si="0"/>
        <v>0</v>
      </c>
      <c r="F79" s="17"/>
    </row>
    <row r="80" spans="2:6">
      <c r="B80" s="15" t="s">
        <v>89</v>
      </c>
      <c r="C80" t="s">
        <v>90</v>
      </c>
      <c r="D80" s="16"/>
      <c r="E80" s="16">
        <f t="shared" si="0"/>
        <v>0</v>
      </c>
      <c r="F80" s="17"/>
    </row>
    <row r="81" spans="2:6">
      <c r="B81" s="15" t="s">
        <v>91</v>
      </c>
      <c r="C81" t="s">
        <v>92</v>
      </c>
      <c r="D81" s="16"/>
      <c r="E81" s="16">
        <f t="shared" ref="E81:E102" si="1">IF(D81=0,0,D81/$E$15)</f>
        <v>0</v>
      </c>
      <c r="F81" s="17"/>
    </row>
    <row r="82" spans="2:6">
      <c r="B82" s="15" t="s">
        <v>93</v>
      </c>
      <c r="C82" t="s">
        <v>94</v>
      </c>
      <c r="D82" s="16"/>
      <c r="E82" s="16">
        <f t="shared" si="1"/>
        <v>0</v>
      </c>
      <c r="F82" s="17"/>
    </row>
    <row r="83" spans="2:6">
      <c r="B83" s="15" t="s">
        <v>95</v>
      </c>
      <c r="C83" t="s">
        <v>96</v>
      </c>
      <c r="D83" s="16"/>
      <c r="E83" s="16">
        <f t="shared" si="1"/>
        <v>0</v>
      </c>
      <c r="F83" s="17"/>
    </row>
    <row r="84" spans="2:6">
      <c r="B84" s="15" t="s">
        <v>97</v>
      </c>
      <c r="C84" t="s">
        <v>98</v>
      </c>
      <c r="D84" s="16"/>
      <c r="E84" s="16">
        <f t="shared" si="1"/>
        <v>0</v>
      </c>
      <c r="F84" s="17"/>
    </row>
    <row r="85" spans="2:6">
      <c r="B85" s="15" t="s">
        <v>99</v>
      </c>
      <c r="C85" t="s">
        <v>100</v>
      </c>
      <c r="D85" s="30"/>
      <c r="E85" s="31">
        <f t="shared" si="1"/>
        <v>0</v>
      </c>
      <c r="F85" s="17"/>
    </row>
    <row r="86" spans="2:6">
      <c r="B86" s="15">
        <v>5</v>
      </c>
      <c r="C86" t="s">
        <v>101</v>
      </c>
      <c r="D86" s="35">
        <f>SUM(D69:D85)</f>
        <v>0</v>
      </c>
      <c r="E86" s="36">
        <f t="shared" si="1"/>
        <v>0</v>
      </c>
      <c r="F86" s="17"/>
    </row>
    <row r="87" spans="2:6" ht="15" thickBot="1">
      <c r="B87" s="15"/>
      <c r="C87" s="9" t="s">
        <v>102</v>
      </c>
      <c r="D87" s="86">
        <f>SUM(D86,D68,D65,D61,D52,D49)</f>
        <v>0</v>
      </c>
      <c r="E87" s="85">
        <f t="shared" si="1"/>
        <v>0</v>
      </c>
      <c r="F87" s="17"/>
    </row>
    <row r="88" spans="2:6" ht="15" thickTop="1">
      <c r="B88" s="15" t="s">
        <v>103</v>
      </c>
      <c r="C88" t="s">
        <v>104</v>
      </c>
      <c r="D88" s="16"/>
      <c r="E88" s="16">
        <f t="shared" si="1"/>
        <v>0</v>
      </c>
      <c r="F88" s="17"/>
    </row>
    <row r="89" spans="2:6">
      <c r="B89" s="15" t="s">
        <v>105</v>
      </c>
      <c r="C89" t="s">
        <v>106</v>
      </c>
      <c r="D89" s="16"/>
      <c r="E89" s="16">
        <f t="shared" si="1"/>
        <v>0</v>
      </c>
      <c r="F89" s="17"/>
    </row>
    <row r="90" spans="2:6">
      <c r="B90" s="15" t="s">
        <v>107</v>
      </c>
      <c r="C90" t="s">
        <v>108</v>
      </c>
      <c r="D90" s="16"/>
      <c r="E90" s="16">
        <f t="shared" si="1"/>
        <v>0</v>
      </c>
      <c r="F90" s="17"/>
    </row>
    <row r="91" spans="2:6">
      <c r="B91" s="15" t="s">
        <v>109</v>
      </c>
      <c r="C91" t="s">
        <v>110</v>
      </c>
      <c r="D91" s="16"/>
      <c r="E91" s="16">
        <f t="shared" si="1"/>
        <v>0</v>
      </c>
      <c r="F91" s="17"/>
    </row>
    <row r="92" spans="2:6">
      <c r="B92" s="15" t="s">
        <v>111</v>
      </c>
      <c r="C92" t="s">
        <v>112</v>
      </c>
      <c r="D92" s="16"/>
      <c r="E92" s="16">
        <f t="shared" si="1"/>
        <v>0</v>
      </c>
      <c r="F92" s="17"/>
    </row>
    <row r="93" spans="2:6">
      <c r="B93" s="15" t="s">
        <v>113</v>
      </c>
      <c r="C93" t="s">
        <v>114</v>
      </c>
      <c r="D93" s="16"/>
      <c r="E93" s="16">
        <f t="shared" si="1"/>
        <v>0</v>
      </c>
      <c r="F93" s="17"/>
    </row>
    <row r="94" spans="2:6">
      <c r="B94" s="15"/>
      <c r="C94" s="84" t="s">
        <v>169</v>
      </c>
      <c r="D94" s="30"/>
      <c r="E94" s="31">
        <f t="shared" si="1"/>
        <v>0</v>
      </c>
      <c r="F94" s="17"/>
    </row>
    <row r="95" spans="2:6">
      <c r="B95" s="15">
        <v>6</v>
      </c>
      <c r="C95" s="9" t="s">
        <v>115</v>
      </c>
      <c r="D95" s="34">
        <f>SUM(D88:D94)</f>
        <v>0</v>
      </c>
      <c r="E95" s="34">
        <f t="shared" si="1"/>
        <v>0</v>
      </c>
      <c r="F95" s="17"/>
    </row>
    <row r="96" spans="2:6">
      <c r="B96" s="15">
        <v>7</v>
      </c>
      <c r="C96" t="s">
        <v>116</v>
      </c>
      <c r="D96" s="16"/>
      <c r="E96" s="16">
        <f t="shared" si="1"/>
        <v>0</v>
      </c>
      <c r="F96" s="17"/>
    </row>
    <row r="97" spans="2:8">
      <c r="B97" s="15">
        <v>8</v>
      </c>
      <c r="C97" t="s">
        <v>117</v>
      </c>
      <c r="D97" s="16"/>
      <c r="E97" s="16">
        <f t="shared" si="1"/>
        <v>0</v>
      </c>
      <c r="F97" s="17"/>
    </row>
    <row r="98" spans="2:8">
      <c r="B98" s="15"/>
      <c r="C98" t="s">
        <v>118</v>
      </c>
      <c r="D98" s="16"/>
      <c r="E98" s="16">
        <f t="shared" si="1"/>
        <v>0</v>
      </c>
      <c r="F98" s="17"/>
    </row>
    <row r="99" spans="2:8">
      <c r="B99" s="15"/>
      <c r="C99" t="s">
        <v>119</v>
      </c>
      <c r="D99" s="30"/>
      <c r="E99" s="31">
        <f t="shared" si="1"/>
        <v>0</v>
      </c>
      <c r="F99" s="17"/>
    </row>
    <row r="100" spans="2:8">
      <c r="B100" s="15"/>
      <c r="C100" s="9" t="s">
        <v>120</v>
      </c>
      <c r="D100" s="87">
        <f>SUM(D95,D96,D97,D98,D99,D87)</f>
        <v>0</v>
      </c>
      <c r="E100" s="87">
        <f t="shared" si="1"/>
        <v>0</v>
      </c>
      <c r="F100" s="17"/>
    </row>
    <row r="101" spans="2:8">
      <c r="B101" s="15">
        <v>9</v>
      </c>
      <c r="C101" t="s">
        <v>121</v>
      </c>
      <c r="D101" s="30"/>
      <c r="E101" s="31">
        <f t="shared" si="1"/>
        <v>0</v>
      </c>
      <c r="F101" s="17"/>
    </row>
    <row r="102" spans="2:8">
      <c r="B102" s="15"/>
      <c r="C102" s="9" t="s">
        <v>122</v>
      </c>
      <c r="D102" s="87">
        <f>SUM(D100:D101)</f>
        <v>0</v>
      </c>
      <c r="E102" s="87">
        <f t="shared" si="1"/>
        <v>0</v>
      </c>
      <c r="F102" s="17"/>
    </row>
    <row r="103" spans="2:8">
      <c r="B103" s="15"/>
      <c r="C103" s="9"/>
      <c r="D103" s="16"/>
      <c r="E103" s="16"/>
      <c r="F103" s="17"/>
    </row>
    <row r="104" spans="2:8">
      <c r="B104" s="15">
        <v>10</v>
      </c>
      <c r="C104" s="9" t="s">
        <v>123</v>
      </c>
      <c r="D104" s="16"/>
      <c r="E104" s="16"/>
      <c r="F104" s="17"/>
    </row>
    <row r="105" spans="2:8">
      <c r="B105" s="15"/>
      <c r="C105" t="s">
        <v>124</v>
      </c>
      <c r="D105" s="16"/>
      <c r="E105" s="16">
        <f t="shared" ref="E105:E111" si="2">IF(D105=0,0,D105/$E$15)</f>
        <v>0</v>
      </c>
      <c r="F105" s="17"/>
    </row>
    <row r="106" spans="2:8">
      <c r="B106" s="15"/>
      <c r="C106" t="s">
        <v>125</v>
      </c>
      <c r="D106" s="16"/>
      <c r="E106" s="16">
        <f t="shared" si="2"/>
        <v>0</v>
      </c>
      <c r="F106" s="17"/>
    </row>
    <row r="107" spans="2:8">
      <c r="B107" s="15"/>
      <c r="C107" t="s">
        <v>126</v>
      </c>
      <c r="D107" s="16"/>
      <c r="E107" s="16">
        <f t="shared" si="2"/>
        <v>0</v>
      </c>
      <c r="F107" s="17"/>
    </row>
    <row r="108" spans="2:8" ht="15" thickBot="1">
      <c r="B108" s="15"/>
      <c r="C108" s="9" t="s">
        <v>127</v>
      </c>
      <c r="D108" s="86">
        <f>SUM(D102,D105:D107)</f>
        <v>0</v>
      </c>
      <c r="E108" s="88">
        <f t="shared" si="2"/>
        <v>0</v>
      </c>
      <c r="F108" s="18"/>
    </row>
    <row r="109" spans="2:8" ht="15" thickTop="1">
      <c r="B109" s="15"/>
      <c r="D109" s="16"/>
      <c r="E109" s="16"/>
      <c r="F109" s="15"/>
    </row>
    <row r="110" spans="2:8">
      <c r="B110" s="15"/>
      <c r="C110" t="s">
        <v>128</v>
      </c>
      <c r="D110" s="19">
        <f>IF(D100=0,0,D100/E16)</f>
        <v>0</v>
      </c>
      <c r="E110" s="16">
        <f>IF(D110=0,0,D110/$E$15)</f>
        <v>0</v>
      </c>
      <c r="F110" s="15"/>
    </row>
    <row r="111" spans="2:8">
      <c r="B111" s="15"/>
      <c r="C111" t="s">
        <v>129</v>
      </c>
      <c r="D111" s="19">
        <f>IF(D108=0,0,D108/E16)</f>
        <v>0</v>
      </c>
      <c r="E111" s="16">
        <f t="shared" si="2"/>
        <v>0</v>
      </c>
      <c r="F111" s="15"/>
    </row>
    <row r="112" spans="2:8">
      <c r="B112" s="32"/>
      <c r="D112" s="16"/>
      <c r="E112" s="16"/>
      <c r="F112" s="15"/>
      <c r="G112" s="20"/>
      <c r="H112" s="21"/>
    </row>
    <row r="113" spans="2:15">
      <c r="B113" s="15"/>
      <c r="C113" s="22" t="s">
        <v>130</v>
      </c>
      <c r="D113" s="23"/>
      <c r="E113" s="23"/>
      <c r="F113" s="6"/>
      <c r="G113" s="62" t="s">
        <v>154</v>
      </c>
      <c r="H113" s="62" t="s">
        <v>154</v>
      </c>
      <c r="I113" s="62" t="s">
        <v>154</v>
      </c>
      <c r="J113" s="62" t="s">
        <v>154</v>
      </c>
      <c r="K113" s="62" t="s">
        <v>154</v>
      </c>
      <c r="L113" s="62" t="s">
        <v>154</v>
      </c>
      <c r="M113" s="62" t="s">
        <v>154</v>
      </c>
      <c r="N113" s="69" t="s">
        <v>148</v>
      </c>
    </row>
    <row r="114" spans="2:15">
      <c r="B114" s="15"/>
      <c r="C114" s="24"/>
      <c r="D114" s="16"/>
      <c r="E114" s="16"/>
      <c r="F114" s="15"/>
      <c r="G114" s="76"/>
      <c r="H114" s="77"/>
      <c r="I114" s="77"/>
      <c r="J114" s="77" t="s">
        <v>131</v>
      </c>
      <c r="K114" s="77"/>
      <c r="L114" s="77"/>
      <c r="M114" s="77"/>
      <c r="N114" s="68"/>
    </row>
    <row r="115" spans="2:15">
      <c r="B115" s="15"/>
      <c r="C115" s="12" t="s">
        <v>132</v>
      </c>
      <c r="D115" s="16">
        <f>D49</f>
        <v>0</v>
      </c>
      <c r="E115" s="16">
        <f t="shared" ref="E115:E128" si="3">IF(D115=0,0,D115/$E$15)</f>
        <v>0</v>
      </c>
      <c r="F115" s="15"/>
      <c r="G115" s="16"/>
      <c r="H115" s="16"/>
      <c r="I115" s="16"/>
      <c r="J115" s="16"/>
      <c r="K115" s="16"/>
      <c r="L115" s="16"/>
      <c r="M115" s="16"/>
      <c r="N115" s="72">
        <f>SUM(G115:M115)</f>
        <v>0</v>
      </c>
      <c r="O115" t="str">
        <f>IF(N115=D115,"","Please Check the allocation")</f>
        <v/>
      </c>
    </row>
    <row r="116" spans="2:15">
      <c r="B116" s="15"/>
      <c r="C116" s="12" t="s">
        <v>38</v>
      </c>
      <c r="D116" s="16">
        <f>D52</f>
        <v>0</v>
      </c>
      <c r="E116" s="16">
        <f t="shared" si="3"/>
        <v>0</v>
      </c>
      <c r="F116" s="17"/>
      <c r="G116" s="16"/>
      <c r="H116" s="16"/>
      <c r="I116" s="16"/>
      <c r="J116" s="16"/>
      <c r="K116" s="16"/>
      <c r="L116" s="16"/>
      <c r="M116" s="16"/>
      <c r="N116" s="72">
        <f t="shared" ref="N116:N128" si="4">SUM(G116:M116)</f>
        <v>0</v>
      </c>
      <c r="O116" t="str">
        <f t="shared" ref="O116:O128" si="5">IF(N116=D116,"","Please Check the allocation")</f>
        <v/>
      </c>
    </row>
    <row r="117" spans="2:15">
      <c r="B117" s="15"/>
      <c r="C117" s="12" t="s">
        <v>55</v>
      </c>
      <c r="D117" s="16">
        <f>D61</f>
        <v>0</v>
      </c>
      <c r="E117" s="16">
        <f t="shared" si="3"/>
        <v>0</v>
      </c>
      <c r="F117" s="17"/>
      <c r="G117" s="16"/>
      <c r="H117" s="16"/>
      <c r="I117" s="16"/>
      <c r="J117" s="16"/>
      <c r="K117" s="16"/>
      <c r="L117" s="16"/>
      <c r="M117" s="16"/>
      <c r="N117" s="72">
        <f t="shared" si="4"/>
        <v>0</v>
      </c>
      <c r="O117" t="str">
        <f t="shared" si="5"/>
        <v/>
      </c>
    </row>
    <row r="118" spans="2:15">
      <c r="B118" s="15"/>
      <c r="C118" s="12" t="s">
        <v>133</v>
      </c>
      <c r="D118" s="16">
        <f>D65</f>
        <v>0</v>
      </c>
      <c r="E118" s="16">
        <f t="shared" si="3"/>
        <v>0</v>
      </c>
      <c r="F118" s="17"/>
      <c r="G118" s="16"/>
      <c r="H118" s="16"/>
      <c r="I118" s="16"/>
      <c r="J118" s="16"/>
      <c r="K118" s="16"/>
      <c r="L118" s="16"/>
      <c r="M118" s="16"/>
      <c r="N118" s="72">
        <f t="shared" si="4"/>
        <v>0</v>
      </c>
      <c r="O118" t="str">
        <f t="shared" si="5"/>
        <v/>
      </c>
    </row>
    <row r="119" spans="2:15">
      <c r="B119" s="15"/>
      <c r="C119" s="12" t="s">
        <v>66</v>
      </c>
      <c r="D119" s="16">
        <f>D68</f>
        <v>0</v>
      </c>
      <c r="E119" s="16">
        <f t="shared" si="3"/>
        <v>0</v>
      </c>
      <c r="F119" s="17"/>
      <c r="G119" s="16"/>
      <c r="H119" s="16"/>
      <c r="I119" s="16"/>
      <c r="J119" s="16"/>
      <c r="K119" s="16"/>
      <c r="L119" s="16"/>
      <c r="M119" s="16"/>
      <c r="N119" s="72">
        <f t="shared" si="4"/>
        <v>0</v>
      </c>
      <c r="O119" t="str">
        <f t="shared" si="5"/>
        <v/>
      </c>
    </row>
    <row r="120" spans="2:15">
      <c r="B120" s="15"/>
      <c r="C120" s="12" t="s">
        <v>134</v>
      </c>
      <c r="D120" s="16">
        <f>D86</f>
        <v>0</v>
      </c>
      <c r="E120" s="16">
        <f t="shared" si="3"/>
        <v>0</v>
      </c>
      <c r="F120" s="17"/>
      <c r="G120" s="16"/>
      <c r="H120" s="16"/>
      <c r="I120" s="16"/>
      <c r="J120" s="16"/>
      <c r="K120" s="16"/>
      <c r="L120" s="16"/>
      <c r="M120" s="16"/>
      <c r="N120" s="72">
        <f t="shared" si="4"/>
        <v>0</v>
      </c>
      <c r="O120" t="str">
        <f t="shared" si="5"/>
        <v/>
      </c>
    </row>
    <row r="121" spans="2:15">
      <c r="B121" s="15"/>
      <c r="C121" s="12" t="s">
        <v>135</v>
      </c>
      <c r="D121" s="30">
        <f>D95</f>
        <v>0</v>
      </c>
      <c r="E121" s="31">
        <f t="shared" si="3"/>
        <v>0</v>
      </c>
      <c r="F121" s="17"/>
      <c r="G121" s="30"/>
      <c r="H121" s="30"/>
      <c r="I121" s="30"/>
      <c r="J121" s="30"/>
      <c r="K121" s="30"/>
      <c r="L121" s="30"/>
      <c r="M121" s="30"/>
      <c r="N121" s="73">
        <f t="shared" si="4"/>
        <v>0</v>
      </c>
      <c r="O121" t="str">
        <f t="shared" si="5"/>
        <v/>
      </c>
    </row>
    <row r="122" spans="2:15">
      <c r="B122" s="15"/>
      <c r="C122" s="26" t="s">
        <v>136</v>
      </c>
      <c r="D122" s="33">
        <f>SUM(D115:D121)</f>
        <v>0</v>
      </c>
      <c r="E122" s="33">
        <f t="shared" si="3"/>
        <v>0</v>
      </c>
      <c r="F122" s="17"/>
      <c r="G122" s="33">
        <f t="shared" ref="G122:M122" si="6">SUM(G115:G121)</f>
        <v>0</v>
      </c>
      <c r="H122" s="33">
        <f t="shared" si="6"/>
        <v>0</v>
      </c>
      <c r="I122" s="33">
        <f t="shared" si="6"/>
        <v>0</v>
      </c>
      <c r="J122" s="33">
        <f t="shared" si="6"/>
        <v>0</v>
      </c>
      <c r="K122" s="33">
        <f t="shared" si="6"/>
        <v>0</v>
      </c>
      <c r="L122" s="33">
        <f t="shared" si="6"/>
        <v>0</v>
      </c>
      <c r="M122" s="33">
        <f t="shared" si="6"/>
        <v>0</v>
      </c>
      <c r="N122" s="72">
        <f t="shared" si="4"/>
        <v>0</v>
      </c>
      <c r="O122" t="str">
        <f t="shared" si="5"/>
        <v/>
      </c>
    </row>
    <row r="123" spans="2:15">
      <c r="B123" s="15"/>
      <c r="C123" s="12" t="s">
        <v>116</v>
      </c>
      <c r="D123" s="16">
        <f>D96</f>
        <v>0</v>
      </c>
      <c r="E123" s="16">
        <f t="shared" si="3"/>
        <v>0</v>
      </c>
      <c r="F123" s="17"/>
      <c r="G123" s="16"/>
      <c r="H123" s="16"/>
      <c r="I123" s="16"/>
      <c r="J123" s="16"/>
      <c r="K123" s="16"/>
      <c r="L123" s="16"/>
      <c r="M123" s="16"/>
      <c r="N123" s="72">
        <f t="shared" si="4"/>
        <v>0</v>
      </c>
      <c r="O123" t="str">
        <f t="shared" si="5"/>
        <v/>
      </c>
    </row>
    <row r="124" spans="2:15">
      <c r="B124" s="15"/>
      <c r="C124" t="s">
        <v>117</v>
      </c>
      <c r="D124" s="16">
        <f>D97</f>
        <v>0</v>
      </c>
      <c r="E124" s="16">
        <f t="shared" si="3"/>
        <v>0</v>
      </c>
      <c r="F124" s="17"/>
      <c r="G124" s="16"/>
      <c r="H124" s="16"/>
      <c r="I124" s="16"/>
      <c r="J124" s="16"/>
      <c r="K124" s="16"/>
      <c r="L124" s="16"/>
      <c r="M124" s="16"/>
      <c r="N124" s="72">
        <f t="shared" si="4"/>
        <v>0</v>
      </c>
      <c r="O124" t="str">
        <f t="shared" si="5"/>
        <v/>
      </c>
    </row>
    <row r="125" spans="2:15">
      <c r="B125" s="15"/>
      <c r="C125" s="12" t="s">
        <v>118</v>
      </c>
      <c r="D125" s="16">
        <f>D98</f>
        <v>0</v>
      </c>
      <c r="E125" s="16">
        <f t="shared" si="3"/>
        <v>0</v>
      </c>
      <c r="F125" s="17"/>
      <c r="G125" s="16"/>
      <c r="H125" s="16"/>
      <c r="I125" s="16"/>
      <c r="J125" s="16"/>
      <c r="K125" s="16"/>
      <c r="L125" s="16"/>
      <c r="M125" s="16"/>
      <c r="N125" s="72">
        <f t="shared" si="4"/>
        <v>0</v>
      </c>
      <c r="O125" t="str">
        <f t="shared" si="5"/>
        <v/>
      </c>
    </row>
    <row r="126" spans="2:15">
      <c r="B126" s="15"/>
      <c r="C126" s="12" t="s">
        <v>119</v>
      </c>
      <c r="D126" s="30">
        <f>D99</f>
        <v>0</v>
      </c>
      <c r="E126" s="31">
        <f t="shared" si="3"/>
        <v>0</v>
      </c>
      <c r="F126" s="17"/>
      <c r="G126" s="30"/>
      <c r="H126" s="30"/>
      <c r="I126" s="30"/>
      <c r="J126" s="30"/>
      <c r="K126" s="30"/>
      <c r="L126" s="30"/>
      <c r="M126" s="30"/>
      <c r="N126" s="73">
        <f t="shared" si="4"/>
        <v>0</v>
      </c>
      <c r="O126" t="str">
        <f t="shared" si="5"/>
        <v/>
      </c>
    </row>
    <row r="127" spans="2:15">
      <c r="B127" s="15"/>
      <c r="C127" s="26" t="s">
        <v>137</v>
      </c>
      <c r="D127" s="33">
        <f>SUM(D123:D126)</f>
        <v>0</v>
      </c>
      <c r="E127" s="33">
        <f t="shared" si="3"/>
        <v>0</v>
      </c>
      <c r="F127" s="17"/>
      <c r="G127" s="33">
        <f>SUM(G123:G126)</f>
        <v>0</v>
      </c>
      <c r="H127" s="33">
        <f t="shared" ref="H127:M127" si="7">SUM(H123:H126)</f>
        <v>0</v>
      </c>
      <c r="I127" s="33">
        <f t="shared" si="7"/>
        <v>0</v>
      </c>
      <c r="J127" s="33">
        <f t="shared" si="7"/>
        <v>0</v>
      </c>
      <c r="K127" s="33">
        <f t="shared" si="7"/>
        <v>0</v>
      </c>
      <c r="L127" s="33">
        <f t="shared" si="7"/>
        <v>0</v>
      </c>
      <c r="M127" s="33">
        <f t="shared" si="7"/>
        <v>0</v>
      </c>
      <c r="N127" s="72">
        <f t="shared" si="4"/>
        <v>0</v>
      </c>
      <c r="O127" t="str">
        <f t="shared" si="5"/>
        <v/>
      </c>
    </row>
    <row r="128" spans="2:15">
      <c r="B128" s="15"/>
      <c r="C128" s="20" t="s">
        <v>165</v>
      </c>
      <c r="D128" s="27">
        <f>SUM(D105:D107)+D101</f>
        <v>0</v>
      </c>
      <c r="E128" s="27">
        <f t="shared" si="3"/>
        <v>0</v>
      </c>
      <c r="F128" s="17"/>
      <c r="G128" s="30"/>
      <c r="H128" s="30"/>
      <c r="I128" s="30"/>
      <c r="J128" s="30"/>
      <c r="K128" s="30"/>
      <c r="L128" s="30"/>
      <c r="M128" s="30"/>
      <c r="N128" s="73">
        <f t="shared" si="4"/>
        <v>0</v>
      </c>
      <c r="O128" t="str">
        <f t="shared" si="5"/>
        <v/>
      </c>
    </row>
    <row r="129" spans="2:15">
      <c r="B129" s="15"/>
      <c r="D129" s="16"/>
      <c r="E129" s="16"/>
      <c r="F129" s="15"/>
      <c r="G129" s="25"/>
      <c r="H129" s="15"/>
      <c r="I129" s="15"/>
      <c r="J129" s="15"/>
      <c r="K129" s="15"/>
      <c r="L129" s="15"/>
      <c r="M129" s="12"/>
      <c r="N129" s="70"/>
    </row>
    <row r="130" spans="2:15">
      <c r="B130" s="15"/>
      <c r="D130" s="16"/>
      <c r="E130" s="16"/>
      <c r="F130" s="15"/>
      <c r="G130" s="25"/>
      <c r="H130" s="15"/>
      <c r="I130" s="15"/>
      <c r="J130" s="15"/>
      <c r="K130" s="15"/>
      <c r="L130" s="15"/>
      <c r="M130" s="12"/>
      <c r="N130" s="71"/>
    </row>
    <row r="131" spans="2:15">
      <c r="B131" s="8"/>
      <c r="C131" s="26" t="s">
        <v>138</v>
      </c>
      <c r="D131" s="82">
        <f>D122+D127+D128</f>
        <v>0</v>
      </c>
      <c r="E131" s="81">
        <f t="shared" ref="E131" si="8">IF(D131=0,0,D131/$E$15)</f>
        <v>0</v>
      </c>
      <c r="F131" s="28"/>
      <c r="G131" s="82">
        <f>G122+G127+G128</f>
        <v>0</v>
      </c>
      <c r="H131" s="82">
        <f t="shared" ref="H131:N131" si="9">H122+H127+H128</f>
        <v>0</v>
      </c>
      <c r="I131" s="82">
        <f t="shared" si="9"/>
        <v>0</v>
      </c>
      <c r="J131" s="82">
        <f t="shared" si="9"/>
        <v>0</v>
      </c>
      <c r="K131" s="82">
        <f t="shared" si="9"/>
        <v>0</v>
      </c>
      <c r="L131" s="82">
        <f t="shared" si="9"/>
        <v>0</v>
      </c>
      <c r="M131" s="82">
        <f t="shared" si="9"/>
        <v>0</v>
      </c>
      <c r="N131" s="83">
        <f t="shared" si="9"/>
        <v>0</v>
      </c>
      <c r="O131" t="str">
        <f t="shared" ref="O131" si="10">IF(N131=D131,"","Please Check the allocation")</f>
        <v/>
      </c>
    </row>
    <row r="132" spans="2:15">
      <c r="C132" s="29"/>
    </row>
    <row r="135" spans="2:15" ht="29.25" customHeight="1">
      <c r="C135" s="40" t="s">
        <v>139</v>
      </c>
      <c r="D135" s="91"/>
      <c r="E135" s="91"/>
      <c r="F135" s="91"/>
      <c r="G135" s="91"/>
      <c r="H135" s="91"/>
    </row>
    <row r="136" spans="2:15" ht="24" customHeight="1">
      <c r="C136" s="40" t="s">
        <v>140</v>
      </c>
      <c r="D136" s="91"/>
      <c r="E136" s="91"/>
      <c r="F136" s="91"/>
      <c r="G136" s="91"/>
      <c r="H136" s="91"/>
    </row>
    <row r="137" spans="2:15" ht="24.75" customHeight="1">
      <c r="C137" s="40" t="s">
        <v>141</v>
      </c>
      <c r="D137" s="91"/>
      <c r="E137" s="91"/>
      <c r="F137" s="91"/>
      <c r="G137" s="91"/>
      <c r="H137" s="91"/>
    </row>
    <row r="138" spans="2:15" ht="25.5" customHeight="1">
      <c r="C138" s="40" t="s">
        <v>142</v>
      </c>
      <c r="D138" s="91"/>
      <c r="E138" s="91"/>
      <c r="F138" s="91"/>
      <c r="G138" s="91"/>
      <c r="H138" s="91"/>
    </row>
  </sheetData>
  <mergeCells count="6">
    <mergeCell ref="C12:E12"/>
    <mergeCell ref="C13:E13"/>
    <mergeCell ref="D138:H138"/>
    <mergeCell ref="D135:H135"/>
    <mergeCell ref="D136:H136"/>
    <mergeCell ref="D137:H137"/>
  </mergeCells>
  <pageMargins left="0.70000000000000007" right="0.70000000000000007" top="0.75" bottom="0.75" header="0.30000000000000004" footer="0.30000000000000004"/>
  <pageSetup paperSize="9" fitToWidth="0" fitToHeight="0" orientation="portrait" horizontalDpi="300" verticalDpi="300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EB1B0D4-A87D-429D-8C63-2A2E44B0FECF}">
          <x14:formula1>
            <xm:f>Data!$B$3:$B$17</xm:f>
          </x14:formula1>
          <xm:sqref>G113:M113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05E35-B3FB-47F9-90DA-B081947BBF92}">
  <sheetPr>
    <tabColor theme="9" tint="0.59999389629810485"/>
  </sheetPr>
  <dimension ref="B4:L38"/>
  <sheetViews>
    <sheetView showGridLines="0" tabSelected="1" topLeftCell="B1" workbookViewId="0">
      <selection activeCell="C25" sqref="C25:F25"/>
    </sheetView>
  </sheetViews>
  <sheetFormatPr defaultColWidth="9.1796875" defaultRowHeight="14.5"/>
  <cols>
    <col min="1" max="1" width="3.6328125" style="43" customWidth="1"/>
    <col min="2" max="2" width="6.26953125" style="43" customWidth="1"/>
    <col min="3" max="4" width="9.1796875" style="43"/>
    <col min="5" max="5" width="34.453125" style="43" customWidth="1"/>
    <col min="6" max="6" width="9.1796875" style="43"/>
    <col min="7" max="7" width="15.1796875" style="43" customWidth="1"/>
    <col min="8" max="8" width="9.1796875" style="43"/>
    <col min="9" max="9" width="75.08984375" style="43" customWidth="1"/>
    <col min="10" max="16384" width="9.1796875" style="43"/>
  </cols>
  <sheetData>
    <row r="4" spans="2:12" ht="15.5" customHeight="1">
      <c r="B4" s="42"/>
    </row>
    <row r="5" spans="2:12" ht="15.5" customHeight="1">
      <c r="B5" s="42"/>
    </row>
    <row r="6" spans="2:12" ht="15.5" customHeight="1">
      <c r="B6" s="44" t="str">
        <f>'Cost Template'!B7</f>
        <v>Grŵp Addysg, Diwylliant a'r Gymraeg</v>
      </c>
    </row>
    <row r="7" spans="2:12" ht="15.5" customHeight="1">
      <c r="B7" s="44" t="str">
        <f>'Cost Template'!B8</f>
        <v>Education, Culture and Welsh Language Group</v>
      </c>
    </row>
    <row r="8" spans="2:12" ht="15.5" customHeight="1">
      <c r="B8" s="45"/>
    </row>
    <row r="9" spans="2:12" ht="15.5" customHeight="1"/>
    <row r="10" spans="2:12" ht="15.5" customHeight="1"/>
    <row r="11" spans="2:12" s="46" customFormat="1" ht="15.5" customHeight="1">
      <c r="C11" s="89" t="s">
        <v>1</v>
      </c>
      <c r="D11" s="89"/>
      <c r="E11" s="99" t="str">
        <f>IF('Cost Template'!C12="","",'Cost Template'!C12)</f>
        <v/>
      </c>
      <c r="F11" s="99"/>
      <c r="G11" s="99"/>
      <c r="H11" s="99"/>
      <c r="I11" s="99"/>
    </row>
    <row r="12" spans="2:12" s="46" customFormat="1" ht="15.5" customHeight="1">
      <c r="C12" s="90" t="s">
        <v>2</v>
      </c>
      <c r="D12" s="90"/>
      <c r="E12" s="100" t="str">
        <f>IF('Cost Template'!C13="","",'Cost Template'!C13)</f>
        <v/>
      </c>
      <c r="F12" s="100"/>
      <c r="G12" s="100"/>
      <c r="H12" s="100"/>
      <c r="I12" s="100"/>
    </row>
    <row r="13" spans="2:12" ht="15.5" customHeight="1"/>
    <row r="14" spans="2:12" ht="15.5" customHeight="1">
      <c r="C14" s="47" t="s">
        <v>144</v>
      </c>
      <c r="D14" s="47"/>
      <c r="E14" s="47"/>
      <c r="F14" s="47"/>
      <c r="G14" s="48">
        <f>'Cost Template'!D94</f>
        <v>0</v>
      </c>
      <c r="H14" s="49" t="s">
        <v>166</v>
      </c>
      <c r="I14" s="47"/>
    </row>
    <row r="15" spans="2:12" ht="15.5" customHeight="1"/>
    <row r="16" spans="2:12" s="50" customFormat="1" ht="15.5" customHeight="1">
      <c r="C16" s="98" t="s">
        <v>145</v>
      </c>
      <c r="D16" s="98"/>
      <c r="E16" s="98"/>
      <c r="F16" s="51"/>
      <c r="G16" s="52" t="s">
        <v>146</v>
      </c>
      <c r="I16" s="53" t="s">
        <v>147</v>
      </c>
      <c r="J16" s="53"/>
      <c r="L16" s="54"/>
    </row>
    <row r="17" spans="3:9" ht="15.5" customHeight="1">
      <c r="C17" s="78"/>
      <c r="D17" s="79"/>
      <c r="E17" s="79"/>
      <c r="F17" s="80"/>
      <c r="G17" s="55"/>
      <c r="I17" s="56"/>
    </row>
    <row r="18" spans="3:9" ht="15.5" customHeight="1">
      <c r="C18" s="93"/>
      <c r="D18" s="94"/>
      <c r="E18" s="94"/>
      <c r="F18" s="95"/>
      <c r="G18" s="55"/>
      <c r="I18" s="56"/>
    </row>
    <row r="19" spans="3:9" ht="15.5" customHeight="1">
      <c r="C19" s="93"/>
      <c r="D19" s="94"/>
      <c r="E19" s="94"/>
      <c r="F19" s="95"/>
      <c r="G19" s="55"/>
      <c r="I19" s="56"/>
    </row>
    <row r="20" spans="3:9" ht="15.5" customHeight="1">
      <c r="C20" s="93"/>
      <c r="D20" s="94"/>
      <c r="E20" s="94"/>
      <c r="F20" s="95"/>
      <c r="G20" s="55"/>
      <c r="I20" s="56"/>
    </row>
    <row r="21" spans="3:9">
      <c r="C21" s="93"/>
      <c r="D21" s="94"/>
      <c r="E21" s="94"/>
      <c r="F21" s="95"/>
      <c r="G21" s="55"/>
      <c r="I21" s="56"/>
    </row>
    <row r="22" spans="3:9">
      <c r="C22" s="93"/>
      <c r="D22" s="94"/>
      <c r="E22" s="94"/>
      <c r="F22" s="95"/>
      <c r="G22" s="55"/>
      <c r="I22" s="56"/>
    </row>
    <row r="23" spans="3:9">
      <c r="C23" s="93"/>
      <c r="D23" s="94"/>
      <c r="E23" s="94"/>
      <c r="F23" s="95"/>
      <c r="G23" s="55"/>
      <c r="I23" s="56"/>
    </row>
    <row r="24" spans="3:9">
      <c r="C24" s="93"/>
      <c r="D24" s="94"/>
      <c r="E24" s="94"/>
      <c r="F24" s="95"/>
      <c r="G24" s="55"/>
      <c r="I24" s="56"/>
    </row>
    <row r="25" spans="3:9">
      <c r="C25" s="93"/>
      <c r="D25" s="94"/>
      <c r="E25" s="94"/>
      <c r="F25" s="95"/>
      <c r="G25" s="55"/>
      <c r="I25" s="56"/>
    </row>
    <row r="26" spans="3:9">
      <c r="C26" s="93"/>
      <c r="D26" s="94"/>
      <c r="E26" s="94"/>
      <c r="F26" s="95"/>
      <c r="G26" s="55"/>
      <c r="I26" s="56"/>
    </row>
    <row r="27" spans="3:9">
      <c r="C27" s="93"/>
      <c r="D27" s="94"/>
      <c r="E27" s="94"/>
      <c r="F27" s="95"/>
      <c r="G27" s="55"/>
      <c r="I27" s="56"/>
    </row>
    <row r="28" spans="3:9">
      <c r="C28" s="93"/>
      <c r="D28" s="94"/>
      <c r="E28" s="94"/>
      <c r="F28" s="95"/>
      <c r="G28" s="55"/>
      <c r="I28" s="56"/>
    </row>
    <row r="29" spans="3:9">
      <c r="C29" s="93"/>
      <c r="D29" s="94"/>
      <c r="E29" s="94"/>
      <c r="F29" s="95"/>
      <c r="G29" s="55"/>
      <c r="I29" s="56"/>
    </row>
    <row r="30" spans="3:9">
      <c r="C30" s="93"/>
      <c r="D30" s="94"/>
      <c r="E30" s="94"/>
      <c r="F30" s="95"/>
      <c r="G30" s="55"/>
      <c r="I30" s="56"/>
    </row>
    <row r="31" spans="3:9">
      <c r="C31" s="93"/>
      <c r="D31" s="94"/>
      <c r="E31" s="94"/>
      <c r="F31" s="95"/>
      <c r="G31" s="55"/>
      <c r="I31" s="56"/>
    </row>
    <row r="32" spans="3:9">
      <c r="C32" s="93"/>
      <c r="D32" s="94"/>
      <c r="E32" s="94"/>
      <c r="F32" s="95"/>
      <c r="G32" s="55"/>
      <c r="I32" s="56"/>
    </row>
    <row r="33" spans="3:9">
      <c r="C33" s="93"/>
      <c r="D33" s="94"/>
      <c r="E33" s="94"/>
      <c r="F33" s="95"/>
      <c r="G33" s="55"/>
      <c r="I33" s="56"/>
    </row>
    <row r="35" spans="3:9" ht="16" thickBot="1">
      <c r="C35" s="96" t="s">
        <v>148</v>
      </c>
      <c r="D35" s="97"/>
      <c r="E35" s="97"/>
      <c r="F35" s="97"/>
      <c r="G35" s="57">
        <f>SUM(G17:G34)</f>
        <v>0</v>
      </c>
    </row>
    <row r="36" spans="3:9">
      <c r="C36" s="58" t="s">
        <v>167</v>
      </c>
    </row>
    <row r="38" spans="3:9" ht="15" thickBot="1">
      <c r="C38" s="92" t="str">
        <f>IF(G38&lt;&gt;0,"Please check your abnormal costs total","")</f>
        <v/>
      </c>
      <c r="D38" s="92"/>
      <c r="E38" s="92"/>
      <c r="F38" s="92"/>
      <c r="G38" s="59">
        <f>G35-G14</f>
        <v>0</v>
      </c>
    </row>
  </sheetData>
  <mergeCells count="23">
    <mergeCell ref="C23:F23"/>
    <mergeCell ref="C16:E16"/>
    <mergeCell ref="C11:D11"/>
    <mergeCell ref="C12:D12"/>
    <mergeCell ref="E11:I11"/>
    <mergeCell ref="E12:I12"/>
    <mergeCell ref="C18:F18"/>
    <mergeCell ref="C19:F19"/>
    <mergeCell ref="C20:F20"/>
    <mergeCell ref="C21:F21"/>
    <mergeCell ref="C22:F22"/>
    <mergeCell ref="C38:F38"/>
    <mergeCell ref="C24:F24"/>
    <mergeCell ref="C25:F25"/>
    <mergeCell ref="C26:F26"/>
    <mergeCell ref="C27:F27"/>
    <mergeCell ref="C28:F28"/>
    <mergeCell ref="C29:F29"/>
    <mergeCell ref="C30:F30"/>
    <mergeCell ref="C31:F31"/>
    <mergeCell ref="C32:F32"/>
    <mergeCell ref="C33:F33"/>
    <mergeCell ref="C35:F35"/>
  </mergeCells>
  <pageMargins left="0.24" right="0.24" top="0.75" bottom="0.75" header="0.30000000000000004" footer="0.3000000000000000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0CFEE2-ADAC-49C9-9F48-7E2ABFA901A1}">
  <sheetPr>
    <tabColor theme="4" tint="0.59999389629810485"/>
  </sheetPr>
  <dimension ref="B1:B17"/>
  <sheetViews>
    <sheetView workbookViewId="0">
      <selection activeCell="B5" sqref="B5"/>
    </sheetView>
  </sheetViews>
  <sheetFormatPr defaultRowHeight="14.5"/>
  <cols>
    <col min="1" max="1" width="8.7265625" style="61"/>
    <col min="2" max="2" width="20.1796875" style="61" customWidth="1"/>
    <col min="3" max="16384" width="8.7265625" style="61"/>
  </cols>
  <sheetData>
    <row r="1" spans="2:2">
      <c r="B1" s="60" t="s">
        <v>153</v>
      </c>
    </row>
    <row r="3" spans="2:2">
      <c r="B3" s="60" t="s">
        <v>154</v>
      </c>
    </row>
    <row r="4" spans="2:2">
      <c r="B4" s="61" t="s">
        <v>143</v>
      </c>
    </row>
    <row r="5" spans="2:2">
      <c r="B5" s="61" t="s">
        <v>149</v>
      </c>
    </row>
    <row r="6" spans="2:2">
      <c r="B6" s="61" t="s">
        <v>150</v>
      </c>
    </row>
    <row r="7" spans="2:2">
      <c r="B7" s="61" t="s">
        <v>151</v>
      </c>
    </row>
    <row r="8" spans="2:2">
      <c r="B8" s="61" t="s">
        <v>155</v>
      </c>
    </row>
    <row r="9" spans="2:2">
      <c r="B9" s="61" t="s">
        <v>156</v>
      </c>
    </row>
    <row r="10" spans="2:2">
      <c r="B10" s="61" t="s">
        <v>157</v>
      </c>
    </row>
    <row r="11" spans="2:2">
      <c r="B11" t="s">
        <v>158</v>
      </c>
    </row>
    <row r="12" spans="2:2">
      <c r="B12" t="s">
        <v>159</v>
      </c>
    </row>
    <row r="13" spans="2:2">
      <c r="B13" t="s">
        <v>160</v>
      </c>
    </row>
    <row r="14" spans="2:2">
      <c r="B14" t="s">
        <v>161</v>
      </c>
    </row>
    <row r="15" spans="2:2">
      <c r="B15" t="s">
        <v>162</v>
      </c>
    </row>
    <row r="16" spans="2:2">
      <c r="B16" t="s">
        <v>163</v>
      </c>
    </row>
    <row r="17" spans="2:2">
      <c r="B17" t="s">
        <v>164</v>
      </c>
    </row>
  </sheetData>
  <pageMargins left="0.7" right="0.7" top="0.75" bottom="0.75" header="0.3" footer="0.3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A61674166</value>
    </field>
    <field name="Objective-Title">
      <value order="0">Annex 07b fbc project cost template 2026</value>
    </field>
    <field name="Objective-Description">
      <value order="0"/>
    </field>
    <field name="Objective-CreationStamp">
      <value order="0">2026-02-17T13:31:48Z</value>
    </field>
    <field name="Objective-IsApproved">
      <value order="0">false</value>
    </field>
    <field name="Objective-IsPublished">
      <value order="0">true</value>
    </field>
    <field name="Objective-DatePublished">
      <value order="0">2026-03-31T09:11:11Z</value>
    </field>
    <field name="Objective-ModificationStamp">
      <value order="0">2026-03-31T09:11:11Z</value>
    </field>
    <field name="Objective-Owner">
      <value order="0">Doherty, Robbie (ECWL - Education Infrastructure, Gov &amp; Finance)</value>
    </field>
    <field name="Objective-Path">
      <value order="0"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</value>
    </field>
    <field name="Objective-Parent">
      <value order="0">03 Clean Documents</value>
    </field>
    <field name="Objective-State">
      <value order="0">Published</value>
    </field>
    <field name="Objective-VersionId">
      <value order="0">vA112197502</value>
    </field>
    <field name="Objective-Version">
      <value order="0">3.0</value>
    </field>
    <field name="Objective-VersionNumber">
      <value order="0">3</value>
    </field>
    <field name="Objective-VersionComment">
      <value order="0"/>
    </field>
    <field name="Objective-FileNumber">
      <value order="0">qA2371344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Cost Template</vt:lpstr>
      <vt:lpstr>Abnormal Costs</vt:lpstr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Georgina Butler</dc:creator>
  <cp:lastModifiedBy>Doherty, Robbie (ECWL - Education Infrastructure, Gov </cp:lastModifiedBy>
  <cp:lastPrinted>2019-10-09T12:23:20Z</cp:lastPrinted>
  <dcterms:created xsi:type="dcterms:W3CDTF">2014-11-13T08:50:15Z</dcterms:created>
  <dcterms:modified xsi:type="dcterms:W3CDTF">2026-03-31T09:11:06Z</dcterms:modified>
</cp:coreProperties>
</file>

<file path=docProps/custom.xml><?xml version="1.0" encoding="utf-8"?>
<op:Properties xmlns:vt="http://schemas.openxmlformats.org/officeDocument/2006/docPropsVTypes" xmlns:op="http://schemas.openxmlformats.org/officeDocument/2006/custom-properties">
  <op:property fmtid="{D5CDD505-2E9C-101B-9397-08002B2CF9AE}" pid="2" name="Checked by">
    <vt:lpwstr>32123</vt:lpwstr>
  </op:property>
  <op:property fmtid="{D5CDD505-2E9C-101B-9397-08002B2CF9AE}" pid="3" name="Objective-Language">
    <vt:lpwstr>English (eng)</vt:lpwstr>
  </op:property>
  <op:property fmtid="{D5CDD505-2E9C-101B-9397-08002B2CF9AE}" pid="4" name="Objective-What to Keep">
    <vt:lpwstr>No</vt:lpwstr>
  </op:property>
  <op:property fmtid="{D5CDD505-2E9C-101B-9397-08002B2CF9AE}" pid="5" name="Objective-Comment">
    <vt:lpwstr/>
  </op:property>
  <op:property fmtid="{D5CDD505-2E9C-101B-9397-08002B2CF9AE}" pid="6" name="Objective-Language [system]">
    <vt:lpwstr>English (eng)</vt:lpwstr>
  </op:property>
  <op:property fmtid="{D5CDD505-2E9C-101B-9397-08002B2CF9AE}" pid="7" name="Objective-Date Acquired [system]">
    <vt:lpwstr/>
  </op:property>
  <op:property fmtid="{D5CDD505-2E9C-101B-9397-08002B2CF9AE}" pid="8" name="Objective-What to Keep [system]">
    <vt:lpwstr>No</vt:lpwstr>
  </op:property>
  <op:property fmtid="{D5CDD505-2E9C-101B-9397-08002B2CF9AE}" pid="9" name="Objective-Official Translation [system]">
    <vt:lpwstr/>
  </op:property>
  <op:property fmtid="{D5CDD505-2E9C-101B-9397-08002B2CF9AE}" pid="10" name="Objective-Connect Creator [system]">
    <vt:lpwstr/>
  </op:property>
  <op:property fmtid="{D5CDD505-2E9C-101B-9397-08002B2CF9AE}" pid="11" name="Customer-Id">
    <vt:lpwstr>FF3C5B18883D4E21973B57C2EEED7FD1</vt:lpwstr>
  </op:property>
  <op:property fmtid="{D5CDD505-2E9C-101B-9397-08002B2CF9AE}" pid="12" name="Objective-Id">
    <vt:lpwstr>A61674166</vt:lpwstr>
  </op:property>
  <op:property fmtid="{D5CDD505-2E9C-101B-9397-08002B2CF9AE}" pid="13" name="Objective-Title">
    <vt:lpwstr>Annex 07b fbc project cost template 2026</vt:lpwstr>
  </op:property>
  <op:property fmtid="{D5CDD505-2E9C-101B-9397-08002B2CF9AE}" pid="14" name="Objective-Description">
    <vt:lpwstr/>
  </op:property>
  <op:property fmtid="{D5CDD505-2E9C-101B-9397-08002B2CF9AE}" pid="15" name="Objective-CreationStamp">
    <vt:filetime>2026-02-17T12:31:48Z</vt:filetime>
  </op:property>
  <op:property fmtid="{D5CDD505-2E9C-101B-9397-08002B2CF9AE}" pid="16" name="Objective-IsApproved">
    <vt:bool>false</vt:bool>
  </op:property>
  <op:property fmtid="{D5CDD505-2E9C-101B-9397-08002B2CF9AE}" pid="17" name="Objective-IsPublished">
    <vt:bool>true</vt:bool>
  </op:property>
  <op:property fmtid="{D5CDD505-2E9C-101B-9397-08002B2CF9AE}" pid="18" name="Objective-DatePublished">
    <vt:filetime>2026-03-31T09:11:11Z</vt:filetime>
  </op:property>
  <op:property fmtid="{D5CDD505-2E9C-101B-9397-08002B2CF9AE}" pid="19" name="Objective-ModificationStamp">
    <vt:filetime>2026-03-31T09:11:11Z</vt:filetime>
  </op:property>
  <op:property fmtid="{D5CDD505-2E9C-101B-9397-08002B2CF9AE}" pid="20" name="Objective-Owner">
    <vt:lpwstr>Doherty, Robbie (ECWL - Education Infrastructure, Gov &amp; Finance)</vt:lpwstr>
  </op:property>
  <op:property fmtid="{D5CDD505-2E9C-101B-9397-08002B2CF9AE}" pid="21" name="Objective-Path">
    <vt:lpwstr>Objective Global Folder:#Business File Plan:WG Organisational Groups:OLD - Pre April 2024 - Public Services &amp; Welsh Language (PSWL):Public Services &amp; Welsh Language (PSWL) - Education - Education, Business Planning &amp; Governance:1 - Save:Capital Funding Branch:09-Press, Media, Communications &amp; Website:01 Programme Admin, Webpage, Presentations:Programme Web page 2020-2030:Sustainable Communities for Learning- Webpage Development and Guidance - 2025-2030:03 Clean Documents:</vt:lpwstr>
  </op:property>
  <op:property fmtid="{D5CDD505-2E9C-101B-9397-08002B2CF9AE}" pid="22" name="Objective-Parent">
    <vt:lpwstr>03 Clean Documents</vt:lpwstr>
  </op:property>
  <op:property fmtid="{D5CDD505-2E9C-101B-9397-08002B2CF9AE}" pid="23" name="Objective-State">
    <vt:lpwstr>Published</vt:lpwstr>
  </op:property>
  <op:property fmtid="{D5CDD505-2E9C-101B-9397-08002B2CF9AE}" pid="24" name="Objective-VersionId">
    <vt:lpwstr>vA112197502</vt:lpwstr>
  </op:property>
  <op:property fmtid="{D5CDD505-2E9C-101B-9397-08002B2CF9AE}" pid="25" name="Objective-Version">
    <vt:lpwstr>3.0</vt:lpwstr>
  </op:property>
  <op:property fmtid="{D5CDD505-2E9C-101B-9397-08002B2CF9AE}" pid="26" name="Objective-VersionNumber">
    <vt:r8>3</vt:r8>
  </op:property>
  <op:property fmtid="{D5CDD505-2E9C-101B-9397-08002B2CF9AE}" pid="27" name="Objective-VersionComment">
    <vt:lpwstr/>
  </op:property>
  <op:property fmtid="{D5CDD505-2E9C-101B-9397-08002B2CF9AE}" pid="28" name="Objective-FileNumber">
    <vt:lpwstr/>
  </op:property>
  <op:property fmtid="{D5CDD505-2E9C-101B-9397-08002B2CF9AE}" pid="29" name="Objective-Classification">
    <vt:lpwstr>[Inherited - Official]</vt:lpwstr>
  </op:property>
  <op:property fmtid="{D5CDD505-2E9C-101B-9397-08002B2CF9AE}" pid="30" name="Objective-Caveats">
    <vt:lpwstr/>
  </op:property>
  <op:property fmtid="{D5CDD505-2E9C-101B-9397-08002B2CF9AE}" pid="31" name="Objective-Date Acquired">
    <vt:lpwstr/>
  </op:property>
  <op:property fmtid="{D5CDD505-2E9C-101B-9397-08002B2CF9AE}" pid="32" name="Objective-Official Translation">
    <vt:lpwstr/>
  </op:property>
  <op:property fmtid="{D5CDD505-2E9C-101B-9397-08002B2CF9AE}" pid="33" name="Objective-Connect Creator">
    <vt:lpwstr/>
  </op:property>
</op:Properties>
</file>