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1" documentId="8_{1310BFA5-EB47-46DE-9752-6A3663F68B9E}" xr6:coauthVersionLast="47" xr6:coauthVersionMax="47" xr10:uidLastSave="{4F687BD0-0099-4B92-B69A-0D918C5078BF}"/>
  <bookViews>
    <workbookView xWindow="4100" yWindow="4100" windowWidth="29860" windowHeight="16090" xr2:uid="{23A7508D-A226-4BF5-BED7-8547BA15B81D}"/>
  </bookViews>
  <sheets>
    <sheet name="Contents" sheetId="59" r:id="rId1"/>
    <sheet name="Notes" sheetId="133" r:id="rId2"/>
    <sheet name="Table 1" sheetId="60" r:id="rId3"/>
    <sheet name="Table 2 " sheetId="107" r:id="rId4"/>
    <sheet name="Table 3" sheetId="108" r:id="rId5"/>
    <sheet name="Table 4" sheetId="109" r:id="rId6"/>
    <sheet name="Table 5" sheetId="111" r:id="rId7"/>
    <sheet name="Table 6" sheetId="112" r:id="rId8"/>
    <sheet name="Table 7" sheetId="113" r:id="rId9"/>
    <sheet name="Table 8" sheetId="114" r:id="rId10"/>
    <sheet name="Table 9" sheetId="115" r:id="rId11"/>
    <sheet name="Table 10" sheetId="119" r:id="rId12"/>
    <sheet name="Table 11" sheetId="120" r:id="rId13"/>
    <sheet name="Table 12" sheetId="121" r:id="rId14"/>
    <sheet name="Table 13" sheetId="122" r:id="rId15"/>
    <sheet name="Table 14" sheetId="123" r:id="rId16"/>
    <sheet name="Table 15" sheetId="124" r:id="rId17"/>
    <sheet name="Table 16" sheetId="125" r:id="rId18"/>
    <sheet name="Table 17" sheetId="127" r:id="rId19"/>
    <sheet name="Table 18" sheetId="128" r:id="rId20"/>
    <sheet name="Table 19" sheetId="131" r:id="rId21"/>
    <sheet name="Table 20" sheetId="130" r:id="rId22"/>
  </sheets>
  <definedNames>
    <definedName name="_MSQ1">#REF!</definedName>
    <definedName name="_MSQ2">#REF!</definedName>
    <definedName name="MSQT1">#REF!</definedName>
    <definedName name="MSQT2">#REF!</definedName>
    <definedName name="MSQT3">#REF!</definedName>
    <definedName name="MSQT4">#REF!</definedName>
    <definedName name="MSQT4_qtr">#REF!</definedName>
    <definedName name="Tenu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27" l="1"/>
  <c r="D15" i="127"/>
  <c r="E7" i="127" s="1"/>
  <c r="E15" i="127"/>
  <c r="C15" i="127"/>
  <c r="B15" i="127"/>
  <c r="C8" i="127" s="1"/>
  <c r="C9" i="127"/>
  <c r="C10" i="127"/>
  <c r="C11" i="127"/>
  <c r="C12" i="127"/>
  <c r="C13" i="127"/>
  <c r="C14" i="127"/>
  <c r="C7" i="127"/>
  <c r="B12" i="124"/>
  <c r="C11" i="124" s="1"/>
  <c r="C13" i="123"/>
  <c r="B17" i="123"/>
  <c r="C11" i="123" s="1"/>
  <c r="C9" i="122"/>
  <c r="B10" i="122"/>
  <c r="B12" i="107"/>
  <c r="B29" i="111"/>
  <c r="E13" i="127" l="1"/>
  <c r="E12" i="127"/>
  <c r="E11" i="127"/>
  <c r="E10" i="127"/>
  <c r="E9" i="127"/>
  <c r="E8" i="127"/>
  <c r="C14" i="123"/>
  <c r="C16" i="123"/>
  <c r="A3" i="107"/>
  <c r="B13" i="119"/>
  <c r="C12" i="119" l="1"/>
  <c r="C11" i="119"/>
  <c r="A1" i="131"/>
  <c r="C7" i="108"/>
  <c r="C12" i="108"/>
  <c r="C13" i="108"/>
  <c r="C9" i="108"/>
  <c r="C10" i="108"/>
  <c r="C11" i="108"/>
  <c r="C8" i="108"/>
  <c r="B29" i="60" l="1"/>
  <c r="C10" i="124" l="1"/>
  <c r="C9" i="123"/>
  <c r="C10" i="122"/>
  <c r="C11" i="111"/>
  <c r="B12" i="109"/>
  <c r="C10" i="107"/>
  <c r="C7" i="123" l="1"/>
  <c r="C17" i="123"/>
  <c r="C15" i="123"/>
  <c r="C8" i="123"/>
  <c r="C10" i="123"/>
  <c r="C12" i="123"/>
  <c r="C7" i="122"/>
  <c r="C8" i="122"/>
  <c r="C26" i="111"/>
  <c r="C25" i="111"/>
  <c r="C24" i="111"/>
  <c r="C15" i="111"/>
  <c r="C7" i="111"/>
  <c r="C22" i="111"/>
  <c r="C14" i="111"/>
  <c r="C29" i="111"/>
  <c r="C21" i="111"/>
  <c r="C13" i="111"/>
  <c r="C10" i="111"/>
  <c r="C17" i="111"/>
  <c r="C16" i="111"/>
  <c r="C23" i="111"/>
  <c r="C28" i="111"/>
  <c r="C20" i="111"/>
  <c r="C12" i="111"/>
  <c r="C18" i="111"/>
  <c r="C9" i="111"/>
  <c r="C8" i="111"/>
  <c r="C27" i="111"/>
  <c r="C19" i="111"/>
  <c r="C8" i="109"/>
  <c r="C7" i="109"/>
  <c r="C12" i="109"/>
  <c r="C9" i="109"/>
  <c r="C11" i="109"/>
  <c r="C10" i="109"/>
  <c r="C7" i="107"/>
  <c r="C8" i="107"/>
  <c r="C9" i="107"/>
  <c r="C12" i="107"/>
  <c r="C11" i="107"/>
  <c r="C8" i="124"/>
  <c r="C7" i="124"/>
  <c r="C12" i="124"/>
  <c r="C9" i="124"/>
  <c r="B9" i="125"/>
  <c r="C8" i="125" s="1"/>
  <c r="B12" i="121"/>
  <c r="C8" i="121" s="1"/>
  <c r="B11" i="120"/>
  <c r="C10" i="120" s="1"/>
  <c r="C8" i="119"/>
  <c r="B11" i="115"/>
  <c r="C10" i="115" s="1"/>
  <c r="B10" i="114"/>
  <c r="C7" i="114" s="1"/>
  <c r="B13" i="113"/>
  <c r="C7" i="113" s="1"/>
  <c r="C11" i="112"/>
  <c r="D8" i="112" s="1"/>
  <c r="A1" i="130"/>
  <c r="A1" i="128"/>
  <c r="A1" i="127"/>
  <c r="A1" i="125"/>
  <c r="A1" i="124"/>
  <c r="A1" i="123"/>
  <c r="C9" i="125" l="1"/>
  <c r="C10" i="114"/>
  <c r="C9" i="114"/>
  <c r="C12" i="113"/>
  <c r="C11" i="113"/>
  <c r="C10" i="113"/>
  <c r="C13" i="113"/>
  <c r="C7" i="125"/>
  <c r="C8" i="120"/>
  <c r="C7" i="120"/>
  <c r="C9" i="120"/>
  <c r="C11" i="120"/>
  <c r="C9" i="115"/>
  <c r="C8" i="115"/>
  <c r="C11" i="115"/>
  <c r="C7" i="115"/>
  <c r="C8" i="114"/>
  <c r="C9" i="113"/>
  <c r="C8" i="113"/>
  <c r="D11" i="112"/>
  <c r="D9" i="112"/>
  <c r="D10" i="112"/>
  <c r="D7" i="112"/>
  <c r="C7" i="119"/>
  <c r="C13" i="119"/>
  <c r="C10" i="119"/>
  <c r="C9" i="119"/>
  <c r="C7" i="121"/>
  <c r="C12" i="121"/>
  <c r="C11" i="121"/>
  <c r="C10" i="121"/>
  <c r="C9" i="121"/>
  <c r="A1" i="122"/>
  <c r="A1" i="121"/>
  <c r="A1" i="120"/>
  <c r="A1" i="119"/>
  <c r="A1" i="115"/>
  <c r="A1" i="114"/>
  <c r="A1" i="113"/>
  <c r="A1" i="112"/>
  <c r="A1" i="111"/>
  <c r="A1" i="109"/>
  <c r="A1" i="108"/>
  <c r="A1" i="107"/>
  <c r="A1" i="60"/>
</calcChain>
</file>

<file path=xl/sharedStrings.xml><?xml version="1.0" encoding="utf-8"?>
<sst xmlns="http://schemas.openxmlformats.org/spreadsheetml/2006/main" count="415" uniqueCount="205">
  <si>
    <t>Back to contents</t>
  </si>
  <si>
    <t>Notes</t>
  </si>
  <si>
    <t>For information</t>
  </si>
  <si>
    <t>Source</t>
  </si>
  <si>
    <t>Welsh Government</t>
  </si>
  <si>
    <t>Contents</t>
  </si>
  <si>
    <t xml:space="preserve">Contact: </t>
  </si>
  <si>
    <t>Care and Repair</t>
  </si>
  <si>
    <t>Total</t>
  </si>
  <si>
    <t>Advice and support</t>
  </si>
  <si>
    <t>Improving energy efficiency</t>
  </si>
  <si>
    <t>Welsh government investment</t>
  </si>
  <si>
    <t>Blaenau Gwent</t>
  </si>
  <si>
    <t>Bridgend</t>
  </si>
  <si>
    <t>Caerphilly</t>
  </si>
  <si>
    <t>Cardiff</t>
  </si>
  <si>
    <t>Carmarthenshire</t>
  </si>
  <si>
    <t>Ceredigion</t>
  </si>
  <si>
    <t>Conwy</t>
  </si>
  <si>
    <t>Denbighshire</t>
  </si>
  <si>
    <t>Flintshire</t>
  </si>
  <si>
    <t>Gwynedd</t>
  </si>
  <si>
    <t>Isle of Anglesey</t>
  </si>
  <si>
    <t>Merthyr Tydfil</t>
  </si>
  <si>
    <t>Monmouthshire</t>
  </si>
  <si>
    <t>Neath Port Talbot</t>
  </si>
  <si>
    <t>Newport</t>
  </si>
  <si>
    <t>Pembrokeshire</t>
  </si>
  <si>
    <t>Powys</t>
  </si>
  <si>
    <t>Rhondda Cynon Taf</t>
  </si>
  <si>
    <t>Swansea</t>
  </si>
  <si>
    <t>Torfaen</t>
  </si>
  <si>
    <t>Vale of Glamorgan</t>
  </si>
  <si>
    <t>Wrexham</t>
  </si>
  <si>
    <t>Home improvement packages</t>
  </si>
  <si>
    <t>Measure</t>
  </si>
  <si>
    <t>G</t>
  </si>
  <si>
    <t>B</t>
  </si>
  <si>
    <t>C</t>
  </si>
  <si>
    <t>D</t>
  </si>
  <si>
    <t>F</t>
  </si>
  <si>
    <t>A</t>
  </si>
  <si>
    <t>E</t>
  </si>
  <si>
    <t>SAP Rating</t>
  </si>
  <si>
    <t>Before installation</t>
  </si>
  <si>
    <t>After installation</t>
  </si>
  <si>
    <t>Tenure</t>
  </si>
  <si>
    <t>stats.housing@gov.wales</t>
  </si>
  <si>
    <t>Home improvement packages by household characteristics</t>
  </si>
  <si>
    <t>Not in fuel poverty</t>
  </si>
  <si>
    <t>Owner-occupied</t>
  </si>
  <si>
    <t>Private rented</t>
  </si>
  <si>
    <t>In severe fuel poverty</t>
  </si>
  <si>
    <t>Fuel poverty profile</t>
  </si>
  <si>
    <t>Number of bedrooms</t>
  </si>
  <si>
    <t>Dwelling Age</t>
  </si>
  <si>
    <t>Heating system</t>
  </si>
  <si>
    <t>Fuel type</t>
  </si>
  <si>
    <t>Wall type and insulation</t>
  </si>
  <si>
    <t>Urban/Rural</t>
  </si>
  <si>
    <t>Unknown</t>
  </si>
  <si>
    <t>Pre 1930</t>
  </si>
  <si>
    <t>1930 to 1949</t>
  </si>
  <si>
    <t>1950 to 1966</t>
  </si>
  <si>
    <t>1967 to 1982</t>
  </si>
  <si>
    <t>Post 1982</t>
  </si>
  <si>
    <t>Urban</t>
  </si>
  <si>
    <t>Rural</t>
  </si>
  <si>
    <t xml:space="preserve">Priority Service Registered </t>
  </si>
  <si>
    <t>Benefit Entitlement Check</t>
  </si>
  <si>
    <t>ECO Pilot with Cardiff Council</t>
  </si>
  <si>
    <t>Fuel bank vouchers</t>
  </si>
  <si>
    <t>ASHP &amp; Cylinder</t>
  </si>
  <si>
    <t>Percentage of referrals</t>
  </si>
  <si>
    <t>2 bedrooms</t>
  </si>
  <si>
    <t>3 bedrooms</t>
  </si>
  <si>
    <t>Boiler</t>
  </si>
  <si>
    <t>Mains gas</t>
  </si>
  <si>
    <t>Electricity</t>
  </si>
  <si>
    <t>Bottled Gas</t>
  </si>
  <si>
    <t>LPG</t>
  </si>
  <si>
    <t>Oil</t>
  </si>
  <si>
    <t>Other</t>
  </si>
  <si>
    <t>System built</t>
  </si>
  <si>
    <t>Cavity walls</t>
  </si>
  <si>
    <t>Solid walls</t>
  </si>
  <si>
    <t>Insulated solid walls</t>
  </si>
  <si>
    <t>aged 60 years old or more</t>
  </si>
  <si>
    <t>less than 50% of the income threshold</t>
  </si>
  <si>
    <t>in two adult households aged 60 years old or more</t>
  </si>
  <si>
    <t>living in a property with an energy efficiency rating of E, F or G</t>
  </si>
  <si>
    <t>in single income households aged 60 years old or more</t>
  </si>
  <si>
    <t>living in a property with an energy efficiency rating of D</t>
  </si>
  <si>
    <t>income below 80% of the income thresholds</t>
  </si>
  <si>
    <t>Table 6: Home energy efficiency improvement packages by fuel poverty profile</t>
  </si>
  <si>
    <t>Table 8: Home energy efficiency improvement packages by tenure</t>
  </si>
  <si>
    <t>Wales</t>
  </si>
  <si>
    <t>Flat</t>
  </si>
  <si>
    <t>Sum of CO2 Lifetime Saving (tCO)</t>
  </si>
  <si>
    <t>Average of Energy Use Saving (megajoules)</t>
  </si>
  <si>
    <t>Note number</t>
  </si>
  <si>
    <t>Note text</t>
  </si>
  <si>
    <t>Note 1</t>
  </si>
  <si>
    <t>Before installation (%)</t>
  </si>
  <si>
    <t>After installation (%)</t>
  </si>
  <si>
    <t>This worksheet contains one table.</t>
  </si>
  <si>
    <t xml:space="preserve">Source: NEST management reports </t>
  </si>
  <si>
    <t>Warm Homes Nest scheme: annual reports</t>
  </si>
  <si>
    <t>In fuel poverty</t>
  </si>
  <si>
    <t>Missing data</t>
  </si>
  <si>
    <t>Local authority</t>
  </si>
  <si>
    <t>Insulation</t>
  </si>
  <si>
    <t>Ventilation</t>
  </si>
  <si>
    <t>1 bedroom or less</t>
  </si>
  <si>
    <t>4 bedrooms or more</t>
  </si>
  <si>
    <t>Table 13: Home energy efficiency improvement packages by heating system</t>
  </si>
  <si>
    <t>Table 15: Home energy efficiency improvement packages by wall type and insulation</t>
  </si>
  <si>
    <t>Average spend (£s)</t>
  </si>
  <si>
    <t>Table 20: Average spend (£s) per household on home energy efficiency improvements by local authority</t>
  </si>
  <si>
    <t>Average of Fuel Cost Annual Saving (£s)</t>
  </si>
  <si>
    <t>Table 17: Energy efficiency Rating (EER) before and after installation of home energy efficiency improvement packages</t>
  </si>
  <si>
    <t xml:space="preserve">Table 11: Homes receiving energy efficiency improvement packages by number of bedrooms </t>
  </si>
  <si>
    <t>Net income band (£s)</t>
  </si>
  <si>
    <t>Under 15,000</t>
  </si>
  <si>
    <t>15,000 to 24,999</t>
  </si>
  <si>
    <t>35,000 and above</t>
  </si>
  <si>
    <t>Table 9: Home energy efficiency improvement packages by household net income (£s)</t>
  </si>
  <si>
    <t>Age profile years</t>
  </si>
  <si>
    <t>Table 7: Home energy efficiency improvement packages by age profile of recipient</t>
  </si>
  <si>
    <t xml:space="preserve">16 to 34 </t>
  </si>
  <si>
    <t>35 to 44</t>
  </si>
  <si>
    <t xml:space="preserve">45 to 54 </t>
  </si>
  <si>
    <t xml:space="preserve">55 to 64 </t>
  </si>
  <si>
    <t xml:space="preserve">65 to 74 </t>
  </si>
  <si>
    <t>75 and over</t>
  </si>
  <si>
    <t>Note 2</t>
  </si>
  <si>
    <t>Number of households who received tailored advice and support</t>
  </si>
  <si>
    <t xml:space="preserve">Nest eligibility criteria </t>
  </si>
  <si>
    <t>Total Referrals for an income assessment under the health criteria</t>
  </si>
  <si>
    <t>Note 3</t>
  </si>
  <si>
    <t xml:space="preserve">When there is an eligible health condition, a home must have an EPC rating of 68 (D) or less. 
Health conditions include a respiratory disease (respiratory infections, broncho-constriction in asthma, and chronic obstructive pulmonary disease), circulatory disease (including cardio-vascular disease, strokes and heart attacks)
mental health (including depression, anxiety, psychosis and bipolar disorders)
dementia intellectual and development disorders. </t>
  </si>
  <si>
    <t xml:space="preserve">Detail on the income thresholds and the health criteria can be found on the Nest eligibility criteria </t>
  </si>
  <si>
    <t>Note 4</t>
  </si>
  <si>
    <t>Heating systems [Note 4]</t>
  </si>
  <si>
    <t>Solar and renewable energy [Note 5]</t>
  </si>
  <si>
    <t>Number of measures [Note 6]</t>
  </si>
  <si>
    <t>Note 5</t>
  </si>
  <si>
    <t>Note 6</t>
  </si>
  <si>
    <t xml:space="preserve">Central heating systems include: Boiler systems with radiators, warm air and ‘other’ systems such as underfloor heating, and communal systems. Households which do not have central heating systems have higher average fuel costs per year than those that have central heating systems. </t>
  </si>
  <si>
    <t>A home energy efficiency package can include more than one improvement measure installed in the same household.</t>
  </si>
  <si>
    <t>Includes:                                                                                                                                                                Solar Photovoltaic (Solar PV)
Installation of solar panels that generate electricity from sunlight.                                                                               Solar Photovoltaic (Solar PV) with Battery Storage System
Installation of solar panels alongside a battery system that stores excess electricity for use later.</t>
  </si>
  <si>
    <t>Table 6: Home energy efficiency improvement packages of households by fuel poverty profile</t>
  </si>
  <si>
    <t>Note 7</t>
  </si>
  <si>
    <t>Unknown (either owner‑occupied or private rented)</t>
  </si>
  <si>
    <t>Other heating system [Note 7]</t>
  </si>
  <si>
    <t>Table 14: Home energy efficiency improvement packages by main fuel type at property</t>
  </si>
  <si>
    <t>Table 16: Homes receiving energy efficiency improvement package by urban and rural classification [Note 8]</t>
  </si>
  <si>
    <t>Note 8</t>
  </si>
  <si>
    <t>Note 9</t>
  </si>
  <si>
    <t>Note 10</t>
  </si>
  <si>
    <t>The crisis‑referral route supports households facing urgent heating issues, such as having no heating or hot water, allowing Nest to provide emergency boiler repair or replacement at no cost. This ensures vulnerable households can stay safe and warm during critical periods.</t>
  </si>
  <si>
    <t>PAS (Publicly Available Specification) refers to the quality standards that installers must follow when delivering government‑funded energy‑efficiency improvements. Under PAS 2030, installers carrying out measures such as insulation or heating upgrades must meet strict requirements to ensure safe, consistent and high‑quality installation across schemes such as Nest.</t>
  </si>
  <si>
    <t>Useful links</t>
  </si>
  <si>
    <t>Third party referral</t>
  </si>
  <si>
    <t>Number of referrals</t>
  </si>
  <si>
    <t>Health criteria referrals for an income assessment [Note 3]</t>
  </si>
  <si>
    <t xml:space="preserve">Number </t>
  </si>
  <si>
    <t xml:space="preserve">Percentage </t>
  </si>
  <si>
    <t>Percentage of measures</t>
  </si>
  <si>
    <t>Table 16: Homes receiving energy efficiency improvement package by urban and rural classification</t>
  </si>
  <si>
    <t>Table 18: Household savings cost energy and carbon dioxide emisions (Standard route)</t>
  </si>
  <si>
    <t>Table 19: Household savings cost energy and carbon dioxide emisions (Crisis route)</t>
  </si>
  <si>
    <t>Table 19: Household savings cost energy and carbon dioxide emisions (Crisis route) [Note 10]</t>
  </si>
  <si>
    <t>Table 18: Household savings cost energy and carbon dioxide emisions (Standard route) [note 9]</t>
  </si>
  <si>
    <t>25,000 to 34,999</t>
  </si>
  <si>
    <t>Home improvement packages by property characteristics</t>
  </si>
  <si>
    <t>Table 10: Home energy efficiency improvement packages by property type</t>
  </si>
  <si>
    <t>Table 12: Home energy efficiency improvement packages by property age</t>
  </si>
  <si>
    <t xml:space="preserve">Warm Homes Nest scheme: annual report 2025 to 2026 tables </t>
  </si>
  <si>
    <r>
      <rPr>
        <b/>
        <sz val="12"/>
        <color theme="1"/>
        <rFont val="Arial"/>
        <family val="2"/>
      </rPr>
      <t>Date published:</t>
    </r>
    <r>
      <rPr>
        <sz val="12"/>
        <color theme="1"/>
        <rFont val="Arial"/>
        <family val="2"/>
      </rPr>
      <t xml:space="preserve"> October 2026</t>
    </r>
  </si>
  <si>
    <t xml:space="preserve">The new Nest Scheme contract began in March 2024. </t>
  </si>
  <si>
    <t xml:space="preserve">This report uses installation data provided by the delivery agent, British Gas (part of the Centrica plc group), and advice service data provided by the Energy Saving Trust (EST). Both datasets cover the period from 1 April 2025 to 31 March 2026. </t>
  </si>
  <si>
    <t>and advice service data provided by the Energy Saving Trust (EST).</t>
  </si>
  <si>
    <t xml:space="preserve">This report uses installation data provided by the delivery agent, British Gas (part of the Centrica plc group),  </t>
  </si>
  <si>
    <t>Both datasets cover the period from 1 April 2025 to 31 March 2026</t>
  </si>
  <si>
    <t xml:space="preserve">Table 1: Number of households who received Nest advice and support, April 2025 to March 2026 </t>
  </si>
  <si>
    <t>Table 2: Type of third-party referrals made, April 2025 to March 2026</t>
  </si>
  <si>
    <t xml:space="preserve">Table 3: Household referrals for an income assessment under the health criteria, by vulnerable household category, April 2025 to March 2026 </t>
  </si>
  <si>
    <t>Table 1: Number of households who received Nest advice and support, April 2025 to March 2026 [Note 1]</t>
  </si>
  <si>
    <t>Table 3: Household referrals for an income assessment under the health criteria, by vulnerable household category, April 2025 to March 2026 [Note 2]</t>
  </si>
  <si>
    <t>Property type</t>
  </si>
  <si>
    <t>Detached house</t>
  </si>
  <si>
    <t>Semi-detached house</t>
  </si>
  <si>
    <t>Mid-terrace house</t>
  </si>
  <si>
    <t>End-terrace house</t>
  </si>
  <si>
    <t>Bungalow</t>
  </si>
  <si>
    <t>Table 13: Home energy efficiency improvement packages by current heating system</t>
  </si>
  <si>
    <t>Coal</t>
  </si>
  <si>
    <t>Includes room heaters, storage heaters, heat pumps and warm air.</t>
  </si>
  <si>
    <t>Heat pump</t>
  </si>
  <si>
    <t>Smokeless Fuel</t>
  </si>
  <si>
    <t>Table 4: Nest installations by types of measure, April 2025 to March 2026</t>
  </si>
  <si>
    <t>Table 5: Home energy improvement package installations by local authority, April 2025 to March 2026</t>
  </si>
  <si>
    <t>Table 5: Home energy improvement packages by local authority, April 2025 to March 2026 [Note 1]</t>
  </si>
  <si>
    <t>For Nest reporting purposes, local authority areas are grouped into two categories based on a classification established by the Welsh Government at the start of the Nest 2 scheme in 2011.
Urban: All local authority areas excluding Anglesey, Ceredigion, Gwynedd, Pembrokeshire and Powys. 
Rural: Anglesey, Ceredigion, Gwynedd, Pembrokeshire and Powys.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</si>
</sst>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43" formatCode="_-* #,##0.00_-;\-* #,##0.00_-;_-* &quot;-&quot;??_-;_-@_-"/>
    <numFmt numFmtId="164" formatCode="#,##0,"/>
    <numFmt numFmtId="165" formatCode="#,##0.000"/>
    <numFmt numFmtId="166" formatCode="_-* #,##0_-;\-* #,##0_-;_-* &quot;-&quot;??_-;_-@_-"/>
    <numFmt numFmtId="167" formatCode="0.0%"/>
  </numFmts>
  <fonts count="36" x14ac:knownFonts="1">
    <font>
      <sz val="11"/>
      <color theme="1"/>
      <name val="Aptos Narrow"/>
      <family val="2"/>
      <scheme val="minor"/>
    </font>
    <font>
      <u/>
      <sz val="11"/>
      <color theme="10"/>
      <name val="Aptos Narrow"/>
      <family val="2"/>
      <scheme val="minor"/>
    </font>
    <font>
      <sz val="10"/>
      <color rgb="FF000000"/>
      <name val="Arial"/>
      <family val="2"/>
    </font>
    <font>
      <b/>
      <sz val="12"/>
      <color rgb="FF000000"/>
      <name val="Arial"/>
      <family val="2"/>
    </font>
    <font>
      <sz val="12"/>
      <color rgb="FF000000"/>
      <name val="Arial"/>
      <family val="2"/>
    </font>
    <font>
      <b/>
      <sz val="12"/>
      <name val="Arial"/>
      <family val="2"/>
    </font>
    <font>
      <sz val="10"/>
      <name val="Arial"/>
      <family val="2"/>
    </font>
    <font>
      <sz val="10"/>
      <name val="Courier New"/>
      <family val="3"/>
    </font>
    <font>
      <sz val="10"/>
      <color indexed="8"/>
      <name val="MS Sans Serif"/>
      <family val="2"/>
    </font>
    <font>
      <sz val="10"/>
      <color indexed="8"/>
      <name val="Arial"/>
      <family val="2"/>
    </font>
    <font>
      <b/>
      <sz val="10"/>
      <name val="Arial"/>
      <family val="2"/>
    </font>
    <font>
      <b/>
      <sz val="10"/>
      <color indexed="8"/>
      <name val="Arial"/>
      <family val="2"/>
    </font>
    <font>
      <b/>
      <sz val="10"/>
      <color rgb="FF000000"/>
      <name val="Arial"/>
      <family val="2"/>
    </font>
    <font>
      <b/>
      <sz val="9"/>
      <name val="Arial"/>
      <family val="2"/>
    </font>
    <font>
      <sz val="9"/>
      <color indexed="8"/>
      <name val="Arial"/>
      <family val="2"/>
    </font>
    <font>
      <sz val="9"/>
      <name val="Arial"/>
      <family val="2"/>
    </font>
    <font>
      <b/>
      <sz val="14"/>
      <color rgb="FF000000"/>
      <name val="Arial"/>
      <family val="2"/>
    </font>
    <font>
      <b/>
      <sz val="12"/>
      <color rgb="FFFF0000"/>
      <name val="Arial"/>
      <family val="2"/>
    </font>
    <font>
      <sz val="10"/>
      <color rgb="FFFF0000"/>
      <name val="Arial"/>
      <family val="2"/>
    </font>
    <font>
      <sz val="12"/>
      <color rgb="FFFF0000"/>
      <name val="Arial"/>
      <family val="2"/>
    </font>
    <font>
      <sz val="12"/>
      <name val="Arial"/>
      <family val="2"/>
    </font>
    <font>
      <b/>
      <sz val="18"/>
      <name val="Arial"/>
      <family val="2"/>
    </font>
    <font>
      <sz val="16"/>
      <name val="Arial"/>
      <family val="2"/>
    </font>
    <font>
      <u/>
      <sz val="12"/>
      <color rgb="FF0000FF"/>
      <name val="Arial"/>
      <family val="2"/>
    </font>
    <font>
      <u/>
      <sz val="12"/>
      <color rgb="FF0000FF"/>
      <name val="Aptos Narrow"/>
      <family val="2"/>
      <scheme val="minor"/>
    </font>
    <font>
      <sz val="11"/>
      <color theme="1"/>
      <name val="Aptos Narrow"/>
      <family val="2"/>
      <scheme val="minor"/>
    </font>
    <font>
      <sz val="12"/>
      <color theme="1"/>
      <name val="Arial"/>
      <family val="2"/>
    </font>
    <font>
      <sz val="12"/>
      <name val="Arial"/>
      <family val="2"/>
    </font>
    <font>
      <b/>
      <sz val="15"/>
      <color rgb="FF44546A"/>
      <name val="Arial"/>
      <family val="2"/>
    </font>
    <font>
      <b/>
      <sz val="15"/>
      <color rgb="FF000000"/>
      <name val="Arial"/>
      <family val="2"/>
    </font>
    <font>
      <u/>
      <sz val="12"/>
      <color rgb="FF0563C1"/>
      <name val="Arial"/>
      <family val="2"/>
    </font>
    <font>
      <u/>
      <sz val="12"/>
      <color theme="10"/>
      <name val="Arial"/>
      <family val="2"/>
    </font>
    <font>
      <u/>
      <sz val="12"/>
      <color theme="10"/>
      <name val="Aptos Narrow"/>
      <family val="2"/>
      <scheme val="minor"/>
    </font>
    <font>
      <sz val="12"/>
      <color indexed="8"/>
      <name val="Arial"/>
      <family val="2"/>
    </font>
    <font>
      <b/>
      <sz val="12"/>
      <color indexed="8"/>
      <name val="Arial"/>
      <family val="2"/>
    </font>
    <font>
      <b/>
      <sz val="12"/>
      <color theme="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ck">
        <color rgb="FF4472C4"/>
      </bottom>
      <diagonal/>
    </border>
  </borders>
  <cellStyleXfs count="20">
    <xf numFmtId="0" fontId="0" fillId="0" borderId="0"/>
    <xf numFmtId="0" fontId="1" fillId="0" borderId="0" applyNumberFormat="0" applyFill="0" applyBorder="0" applyAlignment="0" applyProtection="0"/>
    <xf numFmtId="0" fontId="2" fillId="0" borderId="0" applyNumberFormat="0" applyBorder="0" applyProtection="0"/>
    <xf numFmtId="0" fontId="4" fillId="0" borderId="0"/>
    <xf numFmtId="0" fontId="7" fillId="0" borderId="0"/>
    <xf numFmtId="0" fontId="8" fillId="0" borderId="0"/>
    <xf numFmtId="0" fontId="2" fillId="0" borderId="0" applyNumberFormat="0" applyBorder="0" applyProtection="0"/>
    <xf numFmtId="0" fontId="4" fillId="0" borderId="0" applyNumberFormat="0" applyFont="0" applyBorder="0" applyProtection="0"/>
    <xf numFmtId="0" fontId="2" fillId="0" borderId="0" applyNumberFormat="0" applyBorder="0" applyProtection="0"/>
    <xf numFmtId="0" fontId="2" fillId="0" borderId="0" applyNumberFormat="0" applyBorder="0" applyProtection="0"/>
    <xf numFmtId="0" fontId="4" fillId="0" borderId="0" applyNumberFormat="0" applyFont="0" applyBorder="0" applyProtection="0"/>
    <xf numFmtId="0" fontId="23" fillId="0" borderId="0" applyNumberFormat="0" applyFill="0" applyBorder="0" applyAlignment="0" applyProtection="0"/>
    <xf numFmtId="43" fontId="25" fillId="0" borderId="0" applyFont="0" applyFill="0" applyBorder="0" applyAlignment="0" applyProtection="0"/>
    <xf numFmtId="0" fontId="26" fillId="0" borderId="0"/>
    <xf numFmtId="9" fontId="26" fillId="0" borderId="0" applyFont="0" applyFill="0" applyBorder="0" applyAlignment="0" applyProtection="0"/>
    <xf numFmtId="0" fontId="27" fillId="0" borderId="0"/>
    <xf numFmtId="9" fontId="27" fillId="0" borderId="0" applyFont="0" applyFill="0" applyBorder="0" applyAlignment="0" applyProtection="0"/>
    <xf numFmtId="0" fontId="28" fillId="0" borderId="6" applyNumberFormat="0" applyFill="0" applyAlignment="0" applyProtection="0"/>
    <xf numFmtId="0" fontId="4" fillId="0" borderId="0"/>
    <xf numFmtId="0" fontId="30" fillId="0" borderId="0" applyNumberFormat="0" applyFill="0" applyBorder="0" applyAlignment="0" applyProtection="0"/>
  </cellStyleXfs>
  <cellXfs count="117">
    <xf numFmtId="0" fontId="0" fillId="0" borderId="0" xfId="0"/>
    <xf numFmtId="0" fontId="4" fillId="0" borderId="0" xfId="3"/>
    <xf numFmtId="0" fontId="5" fillId="0" borderId="0" xfId="0" applyFont="1" applyAlignment="1">
      <alignment horizontal="left"/>
    </xf>
    <xf numFmtId="0" fontId="5" fillId="0" borderId="0" xfId="0" applyFont="1"/>
    <xf numFmtId="0" fontId="6" fillId="0" borderId="0" xfId="4" applyFont="1" applyAlignment="1">
      <alignment vertical="center"/>
    </xf>
    <xf numFmtId="164" fontId="9" fillId="0" borderId="0" xfId="5" applyNumberFormat="1" applyFont="1" applyAlignment="1">
      <alignment horizontal="right" wrapText="1"/>
    </xf>
    <xf numFmtId="0" fontId="10" fillId="0" borderId="0" xfId="4" applyFont="1" applyAlignment="1">
      <alignment vertical="center"/>
    </xf>
    <xf numFmtId="0" fontId="12" fillId="0" borderId="0" xfId="3" applyFont="1" applyAlignment="1">
      <alignment horizontal="left"/>
    </xf>
    <xf numFmtId="0" fontId="10" fillId="0" borderId="0" xfId="0" applyFont="1" applyAlignment="1">
      <alignment horizontal="left"/>
    </xf>
    <xf numFmtId="0" fontId="13" fillId="0" borderId="0" xfId="0" applyFont="1" applyAlignment="1">
      <alignment horizontal="right"/>
    </xf>
    <xf numFmtId="165" fontId="14" fillId="0" borderId="0" xfId="5" applyNumberFormat="1" applyFont="1" applyAlignment="1">
      <alignment horizontal="right" wrapText="1"/>
    </xf>
    <xf numFmtId="0" fontId="3" fillId="2" borderId="0" xfId="2" applyFont="1" applyFill="1" applyAlignment="1">
      <alignment horizontal="center" vertical="center"/>
    </xf>
    <xf numFmtId="0" fontId="0" fillId="2" borderId="0" xfId="2" applyFont="1" applyFill="1"/>
    <xf numFmtId="0" fontId="0" fillId="2" borderId="0" xfId="7" applyFont="1" applyFill="1"/>
    <xf numFmtId="0" fontId="3" fillId="2" borderId="0" xfId="2" applyFont="1" applyFill="1"/>
    <xf numFmtId="0" fontId="17" fillId="2" borderId="0" xfId="8" applyFont="1" applyFill="1" applyAlignment="1">
      <alignment wrapText="1"/>
    </xf>
    <xf numFmtId="0" fontId="17" fillId="2" borderId="0" xfId="8" applyFont="1" applyFill="1"/>
    <xf numFmtId="0" fontId="18" fillId="2" borderId="0" xfId="9" applyFont="1" applyFill="1" applyAlignment="1">
      <alignment wrapText="1"/>
    </xf>
    <xf numFmtId="0" fontId="19" fillId="2" borderId="0" xfId="2" applyFont="1" applyFill="1"/>
    <xf numFmtId="0" fontId="20" fillId="2" borderId="0" xfId="2" applyFont="1" applyFill="1" applyAlignment="1">
      <alignment vertical="top"/>
    </xf>
    <xf numFmtId="0" fontId="21" fillId="2" borderId="0" xfId="2" applyFont="1" applyFill="1"/>
    <xf numFmtId="0" fontId="22" fillId="2" borderId="1" xfId="2" applyFont="1" applyFill="1" applyBorder="1" applyAlignment="1">
      <alignment horizontal="center"/>
    </xf>
    <xf numFmtId="0" fontId="22" fillId="2" borderId="0" xfId="2" applyFont="1" applyFill="1" applyAlignment="1">
      <alignment horizontal="center"/>
    </xf>
    <xf numFmtId="0" fontId="19" fillId="2" borderId="2" xfId="10" applyFont="1" applyFill="1" applyBorder="1" applyAlignment="1">
      <alignment wrapText="1"/>
    </xf>
    <xf numFmtId="0" fontId="0" fillId="2" borderId="2" xfId="7" applyFont="1" applyFill="1" applyBorder="1"/>
    <xf numFmtId="0" fontId="0" fillId="2" borderId="3" xfId="7" applyFont="1" applyFill="1" applyBorder="1"/>
    <xf numFmtId="0" fontId="0" fillId="2" borderId="0" xfId="0" applyFill="1"/>
    <xf numFmtId="0" fontId="1" fillId="2" borderId="0" xfId="1" applyFill="1" applyBorder="1" applyAlignment="1" applyProtection="1">
      <alignment vertical="center"/>
    </xf>
    <xf numFmtId="0" fontId="0" fillId="2" borderId="0" xfId="7" applyFont="1" applyFill="1" applyBorder="1"/>
    <xf numFmtId="0" fontId="0" fillId="2" borderId="4" xfId="7" applyFont="1" applyFill="1" applyBorder="1"/>
    <xf numFmtId="0" fontId="0" fillId="2" borderId="1" xfId="7" applyFont="1" applyFill="1" applyBorder="1"/>
    <xf numFmtId="0" fontId="0" fillId="2" borderId="5" xfId="7" applyFont="1" applyFill="1" applyBorder="1"/>
    <xf numFmtId="0" fontId="23" fillId="2" borderId="0" xfId="11" applyFill="1" applyAlignment="1"/>
    <xf numFmtId="0" fontId="24" fillId="2" borderId="0" xfId="1" applyFont="1" applyFill="1" applyBorder="1" applyAlignment="1" applyProtection="1">
      <alignment vertical="center"/>
    </xf>
    <xf numFmtId="0" fontId="19" fillId="2" borderId="0" xfId="10" applyFont="1" applyFill="1" applyBorder="1" applyAlignment="1">
      <alignment wrapText="1"/>
    </xf>
    <xf numFmtId="166" fontId="9" fillId="0" borderId="0" xfId="12" applyNumberFormat="1" applyFont="1" applyAlignment="1">
      <alignment horizontal="right" wrapText="1"/>
    </xf>
    <xf numFmtId="166" fontId="4" fillId="0" borderId="0" xfId="12" applyNumberFormat="1" applyFont="1"/>
    <xf numFmtId="166" fontId="11" fillId="0" borderId="0" xfId="12" applyNumberFormat="1" applyFont="1" applyAlignment="1">
      <alignment horizontal="right" vertical="center" wrapText="1"/>
    </xf>
    <xf numFmtId="166" fontId="2" fillId="0" borderId="0" xfId="12" applyNumberFormat="1" applyFont="1"/>
    <xf numFmtId="166" fontId="15" fillId="0" borderId="0" xfId="12" applyNumberFormat="1" applyFont="1" applyAlignment="1">
      <alignment horizontal="center" vertical="center"/>
    </xf>
    <xf numFmtId="0" fontId="5" fillId="2" borderId="0" xfId="0" applyFont="1" applyFill="1" applyAlignment="1">
      <alignment horizontal="left"/>
    </xf>
    <xf numFmtId="164" fontId="9" fillId="0" borderId="0" xfId="5" applyNumberFormat="1" applyFont="1" applyAlignment="1">
      <alignment vertical="center" wrapText="1"/>
    </xf>
    <xf numFmtId="166" fontId="3" fillId="0" borderId="0" xfId="12" applyNumberFormat="1" applyFont="1"/>
    <xf numFmtId="0" fontId="2" fillId="0" borderId="0" xfId="3" applyFont="1"/>
    <xf numFmtId="9" fontId="4" fillId="0" borderId="0" xfId="3" applyNumberFormat="1"/>
    <xf numFmtId="166" fontId="4" fillId="0" borderId="0" xfId="3" applyNumberFormat="1"/>
    <xf numFmtId="0" fontId="29" fillId="0" borderId="0" xfId="17" applyFont="1" applyBorder="1"/>
    <xf numFmtId="0" fontId="4" fillId="0" borderId="0" xfId="18"/>
    <xf numFmtId="0" fontId="3" fillId="0" borderId="0" xfId="18" applyFont="1" applyAlignment="1">
      <alignment horizontal="left" wrapText="1"/>
    </xf>
    <xf numFmtId="0" fontId="3" fillId="0" borderId="0" xfId="18" applyFont="1"/>
    <xf numFmtId="0" fontId="4" fillId="0" borderId="0" xfId="18" applyAlignment="1">
      <alignment wrapText="1"/>
    </xf>
    <xf numFmtId="0" fontId="31" fillId="0" borderId="0" xfId="1" applyFont="1"/>
    <xf numFmtId="0" fontId="29" fillId="0" borderId="0" xfId="2" applyFont="1"/>
    <xf numFmtId="0" fontId="32" fillId="0" borderId="0" xfId="1" applyFont="1" applyAlignment="1" applyProtection="1">
      <alignment horizontal="left"/>
    </xf>
    <xf numFmtId="0" fontId="20" fillId="0" borderId="1" xfId="0" applyFont="1" applyBorder="1" applyAlignment="1">
      <alignment vertical="center"/>
    </xf>
    <xf numFmtId="0" fontId="20" fillId="0" borderId="1" xfId="4" applyFont="1" applyBorder="1" applyAlignment="1">
      <alignment horizontal="center" vertical="center" wrapText="1"/>
    </xf>
    <xf numFmtId="0" fontId="20" fillId="0" borderId="0" xfId="4" applyFont="1" applyAlignment="1">
      <alignment vertical="center"/>
    </xf>
    <xf numFmtId="1" fontId="33" fillId="0" borderId="0" xfId="12" applyNumberFormat="1" applyFont="1" applyAlignment="1">
      <alignment horizontal="right" wrapText="1"/>
    </xf>
    <xf numFmtId="1" fontId="33" fillId="0" borderId="0" xfId="5" applyNumberFormat="1" applyFont="1" applyAlignment="1">
      <alignment horizontal="right" wrapText="1"/>
    </xf>
    <xf numFmtId="0" fontId="5" fillId="0" borderId="0" xfId="4" applyFont="1" applyAlignment="1">
      <alignment vertical="center"/>
    </xf>
    <xf numFmtId="166" fontId="34" fillId="0" borderId="0" xfId="12" applyNumberFormat="1" applyFont="1" applyAlignment="1">
      <alignment horizontal="right" vertical="center" wrapText="1"/>
    </xf>
    <xf numFmtId="0" fontId="31" fillId="0" borderId="0" xfId="1" applyFont="1" applyAlignment="1" applyProtection="1">
      <alignment horizontal="left"/>
    </xf>
    <xf numFmtId="0" fontId="26" fillId="0" borderId="0" xfId="0" applyFont="1" applyAlignment="1">
      <alignment vertical="top"/>
    </xf>
    <xf numFmtId="0" fontId="26" fillId="0" borderId="0" xfId="0" applyFont="1"/>
    <xf numFmtId="166" fontId="33" fillId="0" borderId="0" xfId="12" applyNumberFormat="1" applyFont="1" applyAlignment="1">
      <alignment horizontal="right" wrapText="1"/>
    </xf>
    <xf numFmtId="9" fontId="33" fillId="0" borderId="0" xfId="12" applyNumberFormat="1" applyFont="1" applyAlignment="1">
      <alignment horizontal="right" wrapText="1"/>
    </xf>
    <xf numFmtId="166" fontId="34" fillId="0" borderId="0" xfId="12" applyNumberFormat="1" applyFont="1" applyAlignment="1">
      <alignment horizontal="right" wrapText="1"/>
    </xf>
    <xf numFmtId="9" fontId="34" fillId="0" borderId="0" xfId="12" applyNumberFormat="1" applyFont="1" applyAlignment="1">
      <alignment horizontal="right" wrapText="1"/>
    </xf>
    <xf numFmtId="0" fontId="20" fillId="0" borderId="0" xfId="0" applyFont="1" applyAlignment="1">
      <alignment vertical="center"/>
    </xf>
    <xf numFmtId="167" fontId="33" fillId="0" borderId="0" xfId="12" applyNumberFormat="1" applyFont="1" applyAlignment="1">
      <alignment horizontal="right" wrapText="1"/>
    </xf>
    <xf numFmtId="1" fontId="4" fillId="0" borderId="0" xfId="3" applyNumberFormat="1" applyAlignment="1">
      <alignment horizontal="right"/>
    </xf>
    <xf numFmtId="1" fontId="4" fillId="0" borderId="0" xfId="12" applyNumberFormat="1" applyFont="1" applyAlignment="1">
      <alignment horizontal="right"/>
    </xf>
    <xf numFmtId="166" fontId="3" fillId="0" borderId="0" xfId="12" applyNumberFormat="1" applyFont="1" applyAlignment="1">
      <alignment horizontal="right"/>
    </xf>
    <xf numFmtId="167" fontId="34" fillId="0" borderId="0" xfId="12" applyNumberFormat="1" applyFont="1" applyAlignment="1">
      <alignment horizontal="right" wrapText="1"/>
    </xf>
    <xf numFmtId="0" fontId="4" fillId="0" borderId="0" xfId="3" applyAlignment="1">
      <alignment horizontal="left"/>
    </xf>
    <xf numFmtId="0" fontId="20" fillId="0" borderId="0" xfId="0" applyFont="1" applyAlignment="1">
      <alignment horizontal="left"/>
    </xf>
    <xf numFmtId="0" fontId="4" fillId="0" borderId="0" xfId="0" applyFont="1" applyAlignment="1">
      <alignment wrapText="1"/>
    </xf>
    <xf numFmtId="6" fontId="20" fillId="0" borderId="0" xfId="4" applyNumberFormat="1" applyFont="1" applyAlignment="1">
      <alignment vertical="center"/>
    </xf>
    <xf numFmtId="164" fontId="33" fillId="0" borderId="0" xfId="5" applyNumberFormat="1" applyFont="1" applyAlignment="1">
      <alignment vertical="center" wrapText="1"/>
    </xf>
    <xf numFmtId="0" fontId="20" fillId="0" borderId="0" xfId="4" applyFont="1" applyAlignment="1">
      <alignment horizontal="left" vertical="center"/>
    </xf>
    <xf numFmtId="0" fontId="3" fillId="0" borderId="0" xfId="3" applyFont="1" applyAlignment="1">
      <alignment horizontal="left"/>
    </xf>
    <xf numFmtId="0" fontId="4" fillId="0" borderId="1" xfId="3" applyBorder="1"/>
    <xf numFmtId="4" fontId="26" fillId="0" borderId="0" xfId="0" applyNumberFormat="1" applyFont="1"/>
    <xf numFmtId="3" fontId="26" fillId="0" borderId="0" xfId="0" applyNumberFormat="1" applyFont="1"/>
    <xf numFmtId="4" fontId="35" fillId="0" borderId="0" xfId="0" applyNumberFormat="1" applyFont="1"/>
    <xf numFmtId="3" fontId="35" fillId="0" borderId="0" xfId="0" applyNumberFormat="1" applyFont="1"/>
    <xf numFmtId="0" fontId="31" fillId="2" borderId="0" xfId="1" applyFont="1" applyFill="1"/>
    <xf numFmtId="0" fontId="20" fillId="2" borderId="2" xfId="4" applyFont="1" applyFill="1" applyBorder="1" applyAlignment="1">
      <alignment vertical="center"/>
    </xf>
    <xf numFmtId="0" fontId="20" fillId="2" borderId="0" xfId="4" applyFont="1" applyFill="1" applyAlignment="1">
      <alignment vertical="center"/>
    </xf>
    <xf numFmtId="0" fontId="35" fillId="2" borderId="2" xfId="7" applyFont="1" applyFill="1" applyBorder="1"/>
    <xf numFmtId="0" fontId="26" fillId="2" borderId="2" xfId="7" applyFont="1" applyFill="1" applyBorder="1"/>
    <xf numFmtId="0" fontId="23" fillId="2" borderId="2" xfId="1" applyFont="1" applyFill="1" applyBorder="1" applyAlignment="1" applyProtection="1">
      <alignment vertical="center"/>
    </xf>
    <xf numFmtId="0" fontId="31" fillId="2" borderId="2" xfId="1" applyFont="1" applyFill="1" applyBorder="1" applyAlignment="1" applyProtection="1"/>
    <xf numFmtId="0" fontId="31" fillId="2" borderId="0" xfId="1" applyFont="1" applyFill="1" applyBorder="1" applyAlignment="1" applyProtection="1">
      <alignment vertical="center"/>
    </xf>
    <xf numFmtId="0" fontId="26" fillId="2" borderId="0" xfId="0" applyFont="1" applyFill="1"/>
    <xf numFmtId="0" fontId="31" fillId="2" borderId="0" xfId="1" applyFont="1" applyFill="1" applyBorder="1" applyAlignment="1" applyProtection="1"/>
    <xf numFmtId="0" fontId="26" fillId="2" borderId="0" xfId="7" applyFont="1" applyFill="1" applyBorder="1"/>
    <xf numFmtId="0" fontId="35" fillId="2" borderId="0" xfId="7" applyFont="1" applyFill="1" applyBorder="1"/>
    <xf numFmtId="0" fontId="23" fillId="2" borderId="0" xfId="1" applyFont="1" applyFill="1" applyBorder="1" applyAlignment="1" applyProtection="1">
      <alignment vertical="center"/>
    </xf>
    <xf numFmtId="0" fontId="26" fillId="2" borderId="1" xfId="0" applyFont="1" applyFill="1" applyBorder="1"/>
    <xf numFmtId="0" fontId="31" fillId="2" borderId="1" xfId="1" applyFont="1" applyFill="1" applyBorder="1" applyAlignment="1" applyProtection="1">
      <alignment vertical="center"/>
    </xf>
    <xf numFmtId="0" fontId="31" fillId="2" borderId="0" xfId="1" applyFont="1" applyFill="1" applyAlignment="1"/>
    <xf numFmtId="2" fontId="26" fillId="0" borderId="0" xfId="0" applyNumberFormat="1" applyFont="1"/>
    <xf numFmtId="166" fontId="26" fillId="0" borderId="0" xfId="12" applyNumberFormat="1" applyFont="1"/>
    <xf numFmtId="43" fontId="26" fillId="0" borderId="0" xfId="12" applyFont="1"/>
    <xf numFmtId="2" fontId="35" fillId="0" borderId="0" xfId="0" applyNumberFormat="1" applyFont="1"/>
    <xf numFmtId="166" fontId="35" fillId="0" borderId="0" xfId="12" applyNumberFormat="1" applyFont="1"/>
    <xf numFmtId="43" fontId="34" fillId="0" borderId="0" xfId="12" applyFont="1" applyAlignment="1">
      <alignment horizontal="right" vertical="center" wrapText="1"/>
    </xf>
    <xf numFmtId="0" fontId="25" fillId="2" borderId="0" xfId="7" applyFont="1" applyFill="1"/>
    <xf numFmtId="0" fontId="26" fillId="2" borderId="0" xfId="2" applyFont="1" applyFill="1"/>
    <xf numFmtId="0" fontId="26" fillId="2" borderId="0" xfId="2" applyFont="1" applyFill="1" applyAlignment="1">
      <alignment vertical="top"/>
    </xf>
    <xf numFmtId="0" fontId="26" fillId="0" borderId="0" xfId="2" applyFont="1"/>
    <xf numFmtId="0" fontId="31" fillId="2" borderId="1" xfId="1" applyFont="1" applyFill="1" applyBorder="1"/>
    <xf numFmtId="0" fontId="3" fillId="0" borderId="0" xfId="3" applyFont="1"/>
    <xf numFmtId="0" fontId="26" fillId="0" borderId="0" xfId="0" applyFont="1" applyAlignment="1">
      <alignment wrapText="1"/>
    </xf>
    <xf numFmtId="0" fontId="16" fillId="2" borderId="0" xfId="2" applyFont="1" applyFill="1" applyAlignment="1">
      <alignment vertical="center" wrapText="1"/>
    </xf>
    <xf numFmtId="0" fontId="21" fillId="2" borderId="0" xfId="2" applyFont="1" applyFill="1" applyAlignment="1">
      <alignment horizontal="center"/>
    </xf>
  </cellXfs>
  <cellStyles count="20">
    <cellStyle name="Comma" xfId="12" builtinId="3"/>
    <cellStyle name="Heading 1 2" xfId="17" xr:uid="{AED47E74-8062-4B29-BAF0-46DA4FEDC856}"/>
    <cellStyle name="Hyperlink" xfId="1" builtinId="8"/>
    <cellStyle name="Hyperlink 2" xfId="19" xr:uid="{FFD4AC6A-D9A5-495C-A85E-870A61FEFF5B}"/>
    <cellStyle name="Hyperlink 2 2" xfId="11" xr:uid="{9F2558D9-53BA-4DE9-8023-26BF1448973F}"/>
    <cellStyle name="Normal" xfId="0" builtinId="0"/>
    <cellStyle name="Normal 2" xfId="13" xr:uid="{AE7DBA74-1D1D-40DF-9010-B0AD48D89673}"/>
    <cellStyle name="Normal 2 2" xfId="6" xr:uid="{0500955C-7D6F-4E24-BDCA-BF2E17E4376D}"/>
    <cellStyle name="Normal 3" xfId="15" xr:uid="{3984B13A-F2DF-4C5C-A29E-0AC3D4A25E6D}"/>
    <cellStyle name="Normal 4" xfId="18" xr:uid="{BA313A5C-1CB8-430F-80AE-454E61C32D2F}"/>
    <cellStyle name="Normal 4 2" xfId="7" xr:uid="{8695C2C4-F0BE-4B3E-8FB5-FF94B67BE12E}"/>
    <cellStyle name="Normal 4 47" xfId="10" xr:uid="{81BAA092-F53E-4760-8062-33F07FC66745}"/>
    <cellStyle name="Normal 5" xfId="3" xr:uid="{144D0DED-9531-4450-898D-191CF32C0E50}"/>
    <cellStyle name="Normal_CPI" xfId="5" xr:uid="{2958A79D-F43D-4B74-B9F1-102ED74CA813}"/>
    <cellStyle name="Normal_GP workforce by cluster" xfId="9" xr:uid="{48AFAEE0-6935-421F-9C35-E2D1D7B16042}"/>
    <cellStyle name="Normal_QOF Total and domain points by Practice for Wales, 2011-12" xfId="8" xr:uid="{30F84A8C-CF36-442F-A67F-148ED96948C2}"/>
    <cellStyle name="Normal_Sheet8" xfId="4" xr:uid="{4DED8104-0138-415B-BDCF-8A35AB465B85}"/>
    <cellStyle name="Normal_Wales GPPS 2009 results raw" xfId="2" xr:uid="{0C925E72-36E6-44E3-97A2-04E2FE8AFF28}"/>
    <cellStyle name="Per cent 2" xfId="14" xr:uid="{DC677B4B-1732-448D-A8C7-2DB5CF815607}"/>
    <cellStyle name="Per cent 3" xfId="16" xr:uid="{BD380E3E-E5DE-4C25-837E-EEEA21378F04}"/>
  </cellStyles>
  <dxfs count="4">
    <dxf>
      <font>
        <strike val="0"/>
        <outline val="0"/>
        <shadow val="0"/>
        <vertAlign val="baseline"/>
        <sz val="12"/>
        <name val="Arial"/>
        <family val="2"/>
        <scheme val="none"/>
      </font>
    </dxf>
    <dxf>
      <font>
        <strike val="0"/>
        <outline val="0"/>
        <shadow val="0"/>
        <vertAlign val="baseline"/>
        <sz val="12"/>
        <name val="Arial"/>
        <family val="2"/>
        <scheme val="none"/>
      </font>
    </dxf>
    <dxf>
      <font>
        <strike val="0"/>
        <outline val="0"/>
        <shadow val="0"/>
        <vertAlign val="baseline"/>
        <sz val="12"/>
        <name val="Arial"/>
        <family val="2"/>
        <scheme val="none"/>
      </font>
    </dxf>
    <dxf>
      <font>
        <strike val="0"/>
        <outline val="0"/>
        <shadow val="0"/>
        <vertAlign val="baseline"/>
        <sz val="12"/>
        <name val="Arial"/>
        <family val="2"/>
        <scheme val="none"/>
      </font>
    </dxf>
  </dxfs>
  <tableStyles count="0" defaultTableStyle="TableStyleMedium2" defaultPivotStyle="PivotStyleLight16"/>
  <colors>
    <mruColors>
      <color rgb="FF46788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13</xdr:col>
      <xdr:colOff>73022</xdr:colOff>
      <xdr:row>0</xdr:row>
      <xdr:rowOff>60960</xdr:rowOff>
    </xdr:from>
    <xdr:ext cx="1137705" cy="1093256"/>
    <xdr:pic>
      <xdr:nvPicPr>
        <xdr:cNvPr id="2" name="Picture 1">
          <a:extLst>
            <a:ext uri="{FF2B5EF4-FFF2-40B4-BE49-F238E27FC236}">
              <a16:creationId xmlns:a16="http://schemas.microsoft.com/office/drawing/2014/main" id="{1480C32E-7725-4C29-BB70-9996545B2B2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rcRect/>
        <a:stretch>
          <a:fillRect/>
        </a:stretch>
      </xdr:blipFill>
      <xdr:spPr>
        <a:xfrm>
          <a:off x="8112122" y="60960"/>
          <a:ext cx="1137705" cy="1093256"/>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96B3FA-5FC2-468A-AD51-C8D4CD87C552}" name="Table1" displayName="Table1" ref="A3:B13" totalsRowShown="0" headerRowDxfId="3" dataDxfId="2">
  <tableColumns count="2">
    <tableColumn id="1" xr3:uid="{796BFD97-45E2-4FE0-8D9F-B31F47D8F9F7}" name="Note number" dataDxfId="1"/>
    <tableColumn id="2" xr3:uid="{C9C593D6-33FB-42D7-B7A6-C3B4FFBF9577}" name="Note text" dataDxfId="0"/>
  </tableColumns>
  <tableStyleInfo showFirstColumn="0" showLastColumn="0" showRowStripes="1" showColumnStripes="0"/>
</table>
</file>

<file path=xl/theme/theme1.xml><?xml version="1.0" encoding="utf-8"?>
<a:theme xmlns:a="http://schemas.openxmlformats.org/drawingml/2006/main" name="Office Theme">
  <a:themeElements>
    <a:clrScheme name="Custom 2">
      <a:dk1>
        <a:sysClr val="windowText" lastClr="000000"/>
      </a:dk1>
      <a:lt1>
        <a:sysClr val="window" lastClr="FFFFFF"/>
      </a:lt1>
      <a:dk2>
        <a:srgbClr val="0E2841"/>
      </a:dk2>
      <a:lt2>
        <a:srgbClr val="E8E8E8"/>
      </a:lt2>
      <a:accent1>
        <a:srgbClr val="003D6B"/>
      </a:accent1>
      <a:accent2>
        <a:srgbClr val="D67D00"/>
      </a:accent2>
      <a:accent3>
        <a:srgbClr val="850018"/>
      </a:accent3>
      <a:accent4>
        <a:srgbClr val="57A0A2"/>
      </a:accent4>
      <a:accent5>
        <a:srgbClr val="310B4A"/>
      </a:accent5>
      <a:accent6>
        <a:srgbClr val="B154AC"/>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wales/get-free-home-energy-efficiency-improvements-nest/eligibility" TargetMode="External"/><Relationship Id="rId2" Type="http://schemas.openxmlformats.org/officeDocument/2006/relationships/hyperlink" Target="https://www.gov.wales/warm-homes-nest-scheme-annual-reports" TargetMode="External"/><Relationship Id="rId1" Type="http://schemas.openxmlformats.org/officeDocument/2006/relationships/hyperlink" Target="mailto:stats.housing@gov.wale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gov.wales/get-free-home-energy-efficiency-improvements-nest/eligibilit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63C90-12FA-4E33-A096-8D1602FA483F}">
  <sheetPr codeName="Sheet1"/>
  <dimension ref="A1:R50"/>
  <sheetViews>
    <sheetView tabSelected="1" zoomScaleNormal="100" workbookViewId="0">
      <selection sqref="A1:K1"/>
    </sheetView>
  </sheetViews>
  <sheetFormatPr defaultRowHeight="14.5" x14ac:dyDescent="0.35"/>
  <cols>
    <col min="1" max="1" width="11.90625" style="12" customWidth="1"/>
    <col min="2" max="14" width="8.81640625" style="12"/>
    <col min="15" max="15" width="14.6328125" style="12" customWidth="1"/>
    <col min="16" max="246" width="8.81640625" style="12"/>
    <col min="247" max="247" width="1.08984375" style="12" customWidth="1"/>
    <col min="248" max="248" width="11.90625" style="12" customWidth="1"/>
    <col min="249" max="260" width="8.81640625" style="12"/>
    <col min="261" max="261" width="12.1796875" style="12" customWidth="1"/>
    <col min="262" max="502" width="8.81640625" style="12"/>
    <col min="503" max="503" width="1.08984375" style="12" customWidth="1"/>
    <col min="504" max="504" width="11.90625" style="12" customWidth="1"/>
    <col min="505" max="516" width="8.81640625" style="12"/>
    <col min="517" max="517" width="12.1796875" style="12" customWidth="1"/>
    <col min="518" max="758" width="8.81640625" style="12"/>
    <col min="759" max="759" width="1.08984375" style="12" customWidth="1"/>
    <col min="760" max="760" width="11.90625" style="12" customWidth="1"/>
    <col min="761" max="772" width="8.81640625" style="12"/>
    <col min="773" max="773" width="12.1796875" style="12" customWidth="1"/>
    <col min="774" max="1014" width="8.81640625" style="12"/>
    <col min="1015" max="1015" width="1.08984375" style="12" customWidth="1"/>
    <col min="1016" max="1016" width="11.90625" style="12" customWidth="1"/>
    <col min="1017" max="1028" width="8.81640625" style="12"/>
    <col min="1029" max="1029" width="12.1796875" style="12" customWidth="1"/>
    <col min="1030" max="1270" width="8.81640625" style="12"/>
    <col min="1271" max="1271" width="1.08984375" style="12" customWidth="1"/>
    <col min="1272" max="1272" width="11.90625" style="12" customWidth="1"/>
    <col min="1273" max="1284" width="8.81640625" style="12"/>
    <col min="1285" max="1285" width="12.1796875" style="12" customWidth="1"/>
    <col min="1286" max="1526" width="8.81640625" style="12"/>
    <col min="1527" max="1527" width="1.08984375" style="12" customWidth="1"/>
    <col min="1528" max="1528" width="11.90625" style="12" customWidth="1"/>
    <col min="1529" max="1540" width="8.81640625" style="12"/>
    <col min="1541" max="1541" width="12.1796875" style="12" customWidth="1"/>
    <col min="1542" max="1782" width="8.81640625" style="12"/>
    <col min="1783" max="1783" width="1.08984375" style="12" customWidth="1"/>
    <col min="1784" max="1784" width="11.90625" style="12" customWidth="1"/>
    <col min="1785" max="1796" width="8.81640625" style="12"/>
    <col min="1797" max="1797" width="12.1796875" style="12" customWidth="1"/>
    <col min="1798" max="2038" width="8.81640625" style="12"/>
    <col min="2039" max="2039" width="1.08984375" style="12" customWidth="1"/>
    <col min="2040" max="2040" width="11.90625" style="12" customWidth="1"/>
    <col min="2041" max="2052" width="8.81640625" style="12"/>
    <col min="2053" max="2053" width="12.1796875" style="12" customWidth="1"/>
    <col min="2054" max="2294" width="8.81640625" style="12"/>
    <col min="2295" max="2295" width="1.08984375" style="12" customWidth="1"/>
    <col min="2296" max="2296" width="11.90625" style="12" customWidth="1"/>
    <col min="2297" max="2308" width="8.81640625" style="12"/>
    <col min="2309" max="2309" width="12.1796875" style="12" customWidth="1"/>
    <col min="2310" max="2550" width="8.81640625" style="12"/>
    <col min="2551" max="2551" width="1.08984375" style="12" customWidth="1"/>
    <col min="2552" max="2552" width="11.90625" style="12" customWidth="1"/>
    <col min="2553" max="2564" width="8.81640625" style="12"/>
    <col min="2565" max="2565" width="12.1796875" style="12" customWidth="1"/>
    <col min="2566" max="2806" width="8.81640625" style="12"/>
    <col min="2807" max="2807" width="1.08984375" style="12" customWidth="1"/>
    <col min="2808" max="2808" width="11.90625" style="12" customWidth="1"/>
    <col min="2809" max="2820" width="8.81640625" style="12"/>
    <col min="2821" max="2821" width="12.1796875" style="12" customWidth="1"/>
    <col min="2822" max="3062" width="8.81640625" style="12"/>
    <col min="3063" max="3063" width="1.08984375" style="12" customWidth="1"/>
    <col min="3064" max="3064" width="11.90625" style="12" customWidth="1"/>
    <col min="3065" max="3076" width="8.81640625" style="12"/>
    <col min="3077" max="3077" width="12.1796875" style="12" customWidth="1"/>
    <col min="3078" max="3318" width="8.81640625" style="12"/>
    <col min="3319" max="3319" width="1.08984375" style="12" customWidth="1"/>
    <col min="3320" max="3320" width="11.90625" style="12" customWidth="1"/>
    <col min="3321" max="3332" width="8.81640625" style="12"/>
    <col min="3333" max="3333" width="12.1796875" style="12" customWidth="1"/>
    <col min="3334" max="3574" width="8.81640625" style="12"/>
    <col min="3575" max="3575" width="1.08984375" style="12" customWidth="1"/>
    <col min="3576" max="3576" width="11.90625" style="12" customWidth="1"/>
    <col min="3577" max="3588" width="8.81640625" style="12"/>
    <col min="3589" max="3589" width="12.1796875" style="12" customWidth="1"/>
    <col min="3590" max="3830" width="8.81640625" style="12"/>
    <col min="3831" max="3831" width="1.08984375" style="12" customWidth="1"/>
    <col min="3832" max="3832" width="11.90625" style="12" customWidth="1"/>
    <col min="3833" max="3844" width="8.81640625" style="12"/>
    <col min="3845" max="3845" width="12.1796875" style="12" customWidth="1"/>
    <col min="3846" max="4086" width="8.81640625" style="12"/>
    <col min="4087" max="4087" width="1.08984375" style="12" customWidth="1"/>
    <col min="4088" max="4088" width="11.90625" style="12" customWidth="1"/>
    <col min="4089" max="4100" width="8.81640625" style="12"/>
    <col min="4101" max="4101" width="12.1796875" style="12" customWidth="1"/>
    <col min="4102" max="4342" width="8.81640625" style="12"/>
    <col min="4343" max="4343" width="1.08984375" style="12" customWidth="1"/>
    <col min="4344" max="4344" width="11.90625" style="12" customWidth="1"/>
    <col min="4345" max="4356" width="8.81640625" style="12"/>
    <col min="4357" max="4357" width="12.1796875" style="12" customWidth="1"/>
    <col min="4358" max="4598" width="8.81640625" style="12"/>
    <col min="4599" max="4599" width="1.08984375" style="12" customWidth="1"/>
    <col min="4600" max="4600" width="11.90625" style="12" customWidth="1"/>
    <col min="4601" max="4612" width="8.81640625" style="12"/>
    <col min="4613" max="4613" width="12.1796875" style="12" customWidth="1"/>
    <col min="4614" max="4854" width="8.81640625" style="12"/>
    <col min="4855" max="4855" width="1.08984375" style="12" customWidth="1"/>
    <col min="4856" max="4856" width="11.90625" style="12" customWidth="1"/>
    <col min="4857" max="4868" width="8.81640625" style="12"/>
    <col min="4869" max="4869" width="12.1796875" style="12" customWidth="1"/>
    <col min="4870" max="5110" width="8.81640625" style="12"/>
    <col min="5111" max="5111" width="1.08984375" style="12" customWidth="1"/>
    <col min="5112" max="5112" width="11.90625" style="12" customWidth="1"/>
    <col min="5113" max="5124" width="8.81640625" style="12"/>
    <col min="5125" max="5125" width="12.1796875" style="12" customWidth="1"/>
    <col min="5126" max="5366" width="8.81640625" style="12"/>
    <col min="5367" max="5367" width="1.08984375" style="12" customWidth="1"/>
    <col min="5368" max="5368" width="11.90625" style="12" customWidth="1"/>
    <col min="5369" max="5380" width="8.81640625" style="12"/>
    <col min="5381" max="5381" width="12.1796875" style="12" customWidth="1"/>
    <col min="5382" max="5622" width="8.81640625" style="12"/>
    <col min="5623" max="5623" width="1.08984375" style="12" customWidth="1"/>
    <col min="5624" max="5624" width="11.90625" style="12" customWidth="1"/>
    <col min="5625" max="5636" width="8.81640625" style="12"/>
    <col min="5637" max="5637" width="12.1796875" style="12" customWidth="1"/>
    <col min="5638" max="5878" width="8.81640625" style="12"/>
    <col min="5879" max="5879" width="1.08984375" style="12" customWidth="1"/>
    <col min="5880" max="5880" width="11.90625" style="12" customWidth="1"/>
    <col min="5881" max="5892" width="8.81640625" style="12"/>
    <col min="5893" max="5893" width="12.1796875" style="12" customWidth="1"/>
    <col min="5894" max="6134" width="8.81640625" style="12"/>
    <col min="6135" max="6135" width="1.08984375" style="12" customWidth="1"/>
    <col min="6136" max="6136" width="11.90625" style="12" customWidth="1"/>
    <col min="6137" max="6148" width="8.81640625" style="12"/>
    <col min="6149" max="6149" width="12.1796875" style="12" customWidth="1"/>
    <col min="6150" max="6390" width="8.81640625" style="12"/>
    <col min="6391" max="6391" width="1.08984375" style="12" customWidth="1"/>
    <col min="6392" max="6392" width="11.90625" style="12" customWidth="1"/>
    <col min="6393" max="6404" width="8.81640625" style="12"/>
    <col min="6405" max="6405" width="12.1796875" style="12" customWidth="1"/>
    <col min="6406" max="6646" width="8.81640625" style="12"/>
    <col min="6647" max="6647" width="1.08984375" style="12" customWidth="1"/>
    <col min="6648" max="6648" width="11.90625" style="12" customWidth="1"/>
    <col min="6649" max="6660" width="8.81640625" style="12"/>
    <col min="6661" max="6661" width="12.1796875" style="12" customWidth="1"/>
    <col min="6662" max="6902" width="8.81640625" style="12"/>
    <col min="6903" max="6903" width="1.08984375" style="12" customWidth="1"/>
    <col min="6904" max="6904" width="11.90625" style="12" customWidth="1"/>
    <col min="6905" max="6916" width="8.81640625" style="12"/>
    <col min="6917" max="6917" width="12.1796875" style="12" customWidth="1"/>
    <col min="6918" max="7158" width="8.81640625" style="12"/>
    <col min="7159" max="7159" width="1.08984375" style="12" customWidth="1"/>
    <col min="7160" max="7160" width="11.90625" style="12" customWidth="1"/>
    <col min="7161" max="7172" width="8.81640625" style="12"/>
    <col min="7173" max="7173" width="12.1796875" style="12" customWidth="1"/>
    <col min="7174" max="7414" width="8.81640625" style="12"/>
    <col min="7415" max="7415" width="1.08984375" style="12" customWidth="1"/>
    <col min="7416" max="7416" width="11.90625" style="12" customWidth="1"/>
    <col min="7417" max="7428" width="8.81640625" style="12"/>
    <col min="7429" max="7429" width="12.1796875" style="12" customWidth="1"/>
    <col min="7430" max="7670" width="8.81640625" style="12"/>
    <col min="7671" max="7671" width="1.08984375" style="12" customWidth="1"/>
    <col min="7672" max="7672" width="11.90625" style="12" customWidth="1"/>
    <col min="7673" max="7684" width="8.81640625" style="12"/>
    <col min="7685" max="7685" width="12.1796875" style="12" customWidth="1"/>
    <col min="7686" max="7926" width="8.81640625" style="12"/>
    <col min="7927" max="7927" width="1.08984375" style="12" customWidth="1"/>
    <col min="7928" max="7928" width="11.90625" style="12" customWidth="1"/>
    <col min="7929" max="7940" width="8.81640625" style="12"/>
    <col min="7941" max="7941" width="12.1796875" style="12" customWidth="1"/>
    <col min="7942" max="8182" width="8.81640625" style="12"/>
    <col min="8183" max="8183" width="1.08984375" style="12" customWidth="1"/>
    <col min="8184" max="8184" width="11.90625" style="12" customWidth="1"/>
    <col min="8185" max="8196" width="8.81640625" style="12"/>
    <col min="8197" max="8197" width="12.1796875" style="12" customWidth="1"/>
    <col min="8198" max="8438" width="8.81640625" style="12"/>
    <col min="8439" max="8439" width="1.08984375" style="12" customWidth="1"/>
    <col min="8440" max="8440" width="11.90625" style="12" customWidth="1"/>
    <col min="8441" max="8452" width="8.81640625" style="12"/>
    <col min="8453" max="8453" width="12.1796875" style="12" customWidth="1"/>
    <col min="8454" max="8694" width="8.81640625" style="12"/>
    <col min="8695" max="8695" width="1.08984375" style="12" customWidth="1"/>
    <col min="8696" max="8696" width="11.90625" style="12" customWidth="1"/>
    <col min="8697" max="8708" width="8.81640625" style="12"/>
    <col min="8709" max="8709" width="12.1796875" style="12" customWidth="1"/>
    <col min="8710" max="8950" width="8.81640625" style="12"/>
    <col min="8951" max="8951" width="1.08984375" style="12" customWidth="1"/>
    <col min="8952" max="8952" width="11.90625" style="12" customWidth="1"/>
    <col min="8953" max="8964" width="8.81640625" style="12"/>
    <col min="8965" max="8965" width="12.1796875" style="12" customWidth="1"/>
    <col min="8966" max="9206" width="8.81640625" style="12"/>
    <col min="9207" max="9207" width="1.08984375" style="12" customWidth="1"/>
    <col min="9208" max="9208" width="11.90625" style="12" customWidth="1"/>
    <col min="9209" max="9220" width="8.81640625" style="12"/>
    <col min="9221" max="9221" width="12.1796875" style="12" customWidth="1"/>
    <col min="9222" max="9462" width="8.81640625" style="12"/>
    <col min="9463" max="9463" width="1.08984375" style="12" customWidth="1"/>
    <col min="9464" max="9464" width="11.90625" style="12" customWidth="1"/>
    <col min="9465" max="9476" width="8.81640625" style="12"/>
    <col min="9477" max="9477" width="12.1796875" style="12" customWidth="1"/>
    <col min="9478" max="9718" width="8.81640625" style="12"/>
    <col min="9719" max="9719" width="1.08984375" style="12" customWidth="1"/>
    <col min="9720" max="9720" width="11.90625" style="12" customWidth="1"/>
    <col min="9721" max="9732" width="8.81640625" style="12"/>
    <col min="9733" max="9733" width="12.1796875" style="12" customWidth="1"/>
    <col min="9734" max="9974" width="8.81640625" style="12"/>
    <col min="9975" max="9975" width="1.08984375" style="12" customWidth="1"/>
    <col min="9976" max="9976" width="11.90625" style="12" customWidth="1"/>
    <col min="9977" max="9988" width="8.81640625" style="12"/>
    <col min="9989" max="9989" width="12.1796875" style="12" customWidth="1"/>
    <col min="9990" max="10230" width="8.81640625" style="12"/>
    <col min="10231" max="10231" width="1.08984375" style="12" customWidth="1"/>
    <col min="10232" max="10232" width="11.90625" style="12" customWidth="1"/>
    <col min="10233" max="10244" width="8.81640625" style="12"/>
    <col min="10245" max="10245" width="12.1796875" style="12" customWidth="1"/>
    <col min="10246" max="10486" width="8.81640625" style="12"/>
    <col min="10487" max="10487" width="1.08984375" style="12" customWidth="1"/>
    <col min="10488" max="10488" width="11.90625" style="12" customWidth="1"/>
    <col min="10489" max="10500" width="8.81640625" style="12"/>
    <col min="10501" max="10501" width="12.1796875" style="12" customWidth="1"/>
    <col min="10502" max="10742" width="8.81640625" style="12"/>
    <col min="10743" max="10743" width="1.08984375" style="12" customWidth="1"/>
    <col min="10744" max="10744" width="11.90625" style="12" customWidth="1"/>
    <col min="10745" max="10756" width="8.81640625" style="12"/>
    <col min="10757" max="10757" width="12.1796875" style="12" customWidth="1"/>
    <col min="10758" max="10998" width="8.81640625" style="12"/>
    <col min="10999" max="10999" width="1.08984375" style="12" customWidth="1"/>
    <col min="11000" max="11000" width="11.90625" style="12" customWidth="1"/>
    <col min="11001" max="11012" width="8.81640625" style="12"/>
    <col min="11013" max="11013" width="12.1796875" style="12" customWidth="1"/>
    <col min="11014" max="11254" width="8.81640625" style="12"/>
    <col min="11255" max="11255" width="1.08984375" style="12" customWidth="1"/>
    <col min="11256" max="11256" width="11.90625" style="12" customWidth="1"/>
    <col min="11257" max="11268" width="8.81640625" style="12"/>
    <col min="11269" max="11269" width="12.1796875" style="12" customWidth="1"/>
    <col min="11270" max="11510" width="8.81640625" style="12"/>
    <col min="11511" max="11511" width="1.08984375" style="12" customWidth="1"/>
    <col min="11512" max="11512" width="11.90625" style="12" customWidth="1"/>
    <col min="11513" max="11524" width="8.81640625" style="12"/>
    <col min="11525" max="11525" width="12.1796875" style="12" customWidth="1"/>
    <col min="11526" max="11766" width="8.81640625" style="12"/>
    <col min="11767" max="11767" width="1.08984375" style="12" customWidth="1"/>
    <col min="11768" max="11768" width="11.90625" style="12" customWidth="1"/>
    <col min="11769" max="11780" width="8.81640625" style="12"/>
    <col min="11781" max="11781" width="12.1796875" style="12" customWidth="1"/>
    <col min="11782" max="12022" width="8.81640625" style="12"/>
    <col min="12023" max="12023" width="1.08984375" style="12" customWidth="1"/>
    <col min="12024" max="12024" width="11.90625" style="12" customWidth="1"/>
    <col min="12025" max="12036" width="8.81640625" style="12"/>
    <col min="12037" max="12037" width="12.1796875" style="12" customWidth="1"/>
    <col min="12038" max="12278" width="8.81640625" style="12"/>
    <col min="12279" max="12279" width="1.08984375" style="12" customWidth="1"/>
    <col min="12280" max="12280" width="11.90625" style="12" customWidth="1"/>
    <col min="12281" max="12292" width="8.81640625" style="12"/>
    <col min="12293" max="12293" width="12.1796875" style="12" customWidth="1"/>
    <col min="12294" max="12534" width="8.81640625" style="12"/>
    <col min="12535" max="12535" width="1.08984375" style="12" customWidth="1"/>
    <col min="12536" max="12536" width="11.90625" style="12" customWidth="1"/>
    <col min="12537" max="12548" width="8.81640625" style="12"/>
    <col min="12549" max="12549" width="12.1796875" style="12" customWidth="1"/>
    <col min="12550" max="12790" width="8.81640625" style="12"/>
    <col min="12791" max="12791" width="1.08984375" style="12" customWidth="1"/>
    <col min="12792" max="12792" width="11.90625" style="12" customWidth="1"/>
    <col min="12793" max="12804" width="8.81640625" style="12"/>
    <col min="12805" max="12805" width="12.1796875" style="12" customWidth="1"/>
    <col min="12806" max="13046" width="8.81640625" style="12"/>
    <col min="13047" max="13047" width="1.08984375" style="12" customWidth="1"/>
    <col min="13048" max="13048" width="11.90625" style="12" customWidth="1"/>
    <col min="13049" max="13060" width="8.81640625" style="12"/>
    <col min="13061" max="13061" width="12.1796875" style="12" customWidth="1"/>
    <col min="13062" max="13302" width="8.81640625" style="12"/>
    <col min="13303" max="13303" width="1.08984375" style="12" customWidth="1"/>
    <col min="13304" max="13304" width="11.90625" style="12" customWidth="1"/>
    <col min="13305" max="13316" width="8.81640625" style="12"/>
    <col min="13317" max="13317" width="12.1796875" style="12" customWidth="1"/>
    <col min="13318" max="13558" width="8.81640625" style="12"/>
    <col min="13559" max="13559" width="1.08984375" style="12" customWidth="1"/>
    <col min="13560" max="13560" width="11.90625" style="12" customWidth="1"/>
    <col min="13561" max="13572" width="8.81640625" style="12"/>
    <col min="13573" max="13573" width="12.1796875" style="12" customWidth="1"/>
    <col min="13574" max="13814" width="8.81640625" style="12"/>
    <col min="13815" max="13815" width="1.08984375" style="12" customWidth="1"/>
    <col min="13816" max="13816" width="11.90625" style="12" customWidth="1"/>
    <col min="13817" max="13828" width="8.81640625" style="12"/>
    <col min="13829" max="13829" width="12.1796875" style="12" customWidth="1"/>
    <col min="13830" max="14070" width="8.81640625" style="12"/>
    <col min="14071" max="14071" width="1.08984375" style="12" customWidth="1"/>
    <col min="14072" max="14072" width="11.90625" style="12" customWidth="1"/>
    <col min="14073" max="14084" width="8.81640625" style="12"/>
    <col min="14085" max="14085" width="12.1796875" style="12" customWidth="1"/>
    <col min="14086" max="14326" width="8.81640625" style="12"/>
    <col min="14327" max="14327" width="1.08984375" style="12" customWidth="1"/>
    <col min="14328" max="14328" width="11.90625" style="12" customWidth="1"/>
    <col min="14329" max="14340" width="8.81640625" style="12"/>
    <col min="14341" max="14341" width="12.1796875" style="12" customWidth="1"/>
    <col min="14342" max="14582" width="8.81640625" style="12"/>
    <col min="14583" max="14583" width="1.08984375" style="12" customWidth="1"/>
    <col min="14584" max="14584" width="11.90625" style="12" customWidth="1"/>
    <col min="14585" max="14596" width="8.81640625" style="12"/>
    <col min="14597" max="14597" width="12.1796875" style="12" customWidth="1"/>
    <col min="14598" max="14838" width="8.81640625" style="12"/>
    <col min="14839" max="14839" width="1.08984375" style="12" customWidth="1"/>
    <col min="14840" max="14840" width="11.90625" style="12" customWidth="1"/>
    <col min="14841" max="14852" width="8.81640625" style="12"/>
    <col min="14853" max="14853" width="12.1796875" style="12" customWidth="1"/>
    <col min="14854" max="15094" width="8.81640625" style="12"/>
    <col min="15095" max="15095" width="1.08984375" style="12" customWidth="1"/>
    <col min="15096" max="15096" width="11.90625" style="12" customWidth="1"/>
    <col min="15097" max="15108" width="8.81640625" style="12"/>
    <col min="15109" max="15109" width="12.1796875" style="12" customWidth="1"/>
    <col min="15110" max="15350" width="8.81640625" style="12"/>
    <col min="15351" max="15351" width="1.08984375" style="12" customWidth="1"/>
    <col min="15352" max="15352" width="11.90625" style="12" customWidth="1"/>
    <col min="15353" max="15364" width="8.81640625" style="12"/>
    <col min="15365" max="15365" width="12.1796875" style="12" customWidth="1"/>
    <col min="15366" max="15606" width="8.81640625" style="12"/>
    <col min="15607" max="15607" width="1.08984375" style="12" customWidth="1"/>
    <col min="15608" max="15608" width="11.90625" style="12" customWidth="1"/>
    <col min="15609" max="15620" width="8.81640625" style="12"/>
    <col min="15621" max="15621" width="12.1796875" style="12" customWidth="1"/>
    <col min="15622" max="15862" width="8.81640625" style="12"/>
    <col min="15863" max="15863" width="1.08984375" style="12" customWidth="1"/>
    <col min="15864" max="15864" width="11.90625" style="12" customWidth="1"/>
    <col min="15865" max="15876" width="8.81640625" style="12"/>
    <col min="15877" max="15877" width="12.1796875" style="12" customWidth="1"/>
    <col min="15878" max="16118" width="8.81640625" style="12"/>
    <col min="16119" max="16119" width="1.08984375" style="12" customWidth="1"/>
    <col min="16120" max="16120" width="11.90625" style="12" customWidth="1"/>
    <col min="16121" max="16132" width="8.81640625" style="12"/>
    <col min="16133" max="16133" width="12.1796875" style="12" customWidth="1"/>
    <col min="16134" max="16377" width="8.81640625" style="12"/>
    <col min="16378" max="16384" width="8.81640625" style="12" customWidth="1"/>
  </cols>
  <sheetData>
    <row r="1" spans="1:18" s="13" customFormat="1" ht="18.649999999999999" customHeight="1" x14ac:dyDescent="0.35">
      <c r="A1" s="115" t="s">
        <v>178</v>
      </c>
      <c r="B1" s="115" t="e">
        <v>#REF!</v>
      </c>
      <c r="C1" s="115" t="e">
        <v>#N/A</v>
      </c>
      <c r="D1" s="115" t="e">
        <v>#N/A</v>
      </c>
      <c r="E1" s="115" t="e">
        <v>#REF!</v>
      </c>
      <c r="F1" s="115" t="e">
        <v>#N/A</v>
      </c>
      <c r="G1" s="115" t="e">
        <v>#REF!</v>
      </c>
      <c r="H1" s="115" t="e">
        <v>#N/A</v>
      </c>
      <c r="I1" s="115" t="e">
        <v>#N/A</v>
      </c>
      <c r="J1" s="115" t="e">
        <v>#REF!</v>
      </c>
      <c r="K1" s="115" t="e">
        <v>#N/A</v>
      </c>
      <c r="L1" s="11"/>
    </row>
    <row r="2" spans="1:18" s="13" customFormat="1" ht="15.5" x14ac:dyDescent="0.35">
      <c r="A2" s="14" t="s">
        <v>2</v>
      </c>
      <c r="B2" s="14"/>
      <c r="C2" s="14"/>
      <c r="D2" s="14"/>
      <c r="E2" s="14"/>
      <c r="F2" s="14"/>
      <c r="G2" s="14"/>
      <c r="H2" s="14"/>
      <c r="I2" s="14"/>
      <c r="J2" s="14"/>
      <c r="K2" s="14"/>
      <c r="L2" s="14"/>
    </row>
    <row r="3" spans="1:18" s="13" customFormat="1" ht="15.5" x14ac:dyDescent="0.35">
      <c r="A3" s="14" t="s">
        <v>3</v>
      </c>
      <c r="B3" s="14" t="s">
        <v>4</v>
      </c>
      <c r="C3" s="15"/>
      <c r="D3" s="15"/>
      <c r="E3" s="15"/>
      <c r="F3" s="15"/>
      <c r="G3" s="16"/>
      <c r="H3" s="15"/>
      <c r="I3" s="15"/>
      <c r="K3" s="17"/>
      <c r="L3" s="17"/>
    </row>
    <row r="4" spans="1:18" s="13" customFormat="1" ht="15.5" x14ac:dyDescent="0.35">
      <c r="A4" s="14" t="s">
        <v>1</v>
      </c>
      <c r="B4" s="18"/>
      <c r="C4" s="18"/>
      <c r="D4" s="18"/>
      <c r="E4" s="18"/>
      <c r="F4" s="18"/>
      <c r="G4" s="18"/>
      <c r="H4" s="18"/>
      <c r="I4" s="18"/>
      <c r="J4" s="18"/>
      <c r="K4" s="18"/>
      <c r="L4" s="18"/>
    </row>
    <row r="5" spans="1:18" s="13" customFormat="1" ht="15" customHeight="1" x14ac:dyDescent="0.35">
      <c r="A5" s="109" t="s">
        <v>180</v>
      </c>
      <c r="B5" s="110"/>
      <c r="C5" s="110"/>
      <c r="D5" s="110"/>
      <c r="E5" s="110"/>
      <c r="F5" s="110"/>
      <c r="G5" s="110"/>
      <c r="H5" s="110"/>
      <c r="I5" s="110"/>
      <c r="J5" s="110"/>
      <c r="K5" s="110"/>
      <c r="L5" s="110"/>
      <c r="M5" s="108"/>
    </row>
    <row r="6" spans="1:18" s="13" customFormat="1" ht="15" customHeight="1" x14ac:dyDescent="0.35">
      <c r="A6" s="109" t="s">
        <v>183</v>
      </c>
      <c r="B6" s="110"/>
      <c r="C6" s="110"/>
      <c r="D6" s="110"/>
      <c r="E6" s="110"/>
      <c r="F6" s="110"/>
      <c r="G6" s="110"/>
      <c r="H6" s="110"/>
      <c r="I6" s="110"/>
      <c r="J6" s="110"/>
      <c r="K6" s="110"/>
      <c r="L6" s="110"/>
      <c r="M6" s="108"/>
    </row>
    <row r="7" spans="1:18" s="13" customFormat="1" ht="15" customHeight="1" x14ac:dyDescent="0.35">
      <c r="A7" s="109" t="s">
        <v>182</v>
      </c>
      <c r="B7" s="110"/>
      <c r="C7" s="110"/>
      <c r="D7" s="110"/>
      <c r="E7" s="110"/>
      <c r="F7" s="110"/>
      <c r="G7" s="110"/>
      <c r="H7" s="110"/>
      <c r="I7" s="110"/>
      <c r="J7" s="110"/>
      <c r="K7" s="110"/>
      <c r="L7" s="110"/>
      <c r="M7" s="108"/>
    </row>
    <row r="8" spans="1:18" s="13" customFormat="1" ht="15" customHeight="1" x14ac:dyDescent="0.35">
      <c r="A8" s="109" t="s">
        <v>184</v>
      </c>
      <c r="B8" s="110"/>
      <c r="C8" s="110"/>
      <c r="D8" s="110"/>
      <c r="E8" s="110"/>
      <c r="F8" s="110"/>
      <c r="G8" s="110"/>
      <c r="H8" s="110"/>
      <c r="I8" s="110"/>
      <c r="J8" s="110"/>
      <c r="K8" s="110"/>
      <c r="L8" s="110"/>
      <c r="M8" s="108"/>
    </row>
    <row r="9" spans="1:18" s="13" customFormat="1" ht="15" customHeight="1" x14ac:dyDescent="0.35">
      <c r="A9" s="14" t="s">
        <v>162</v>
      </c>
      <c r="B9" s="19"/>
      <c r="C9" s="19"/>
      <c r="D9" s="19"/>
      <c r="E9" s="19"/>
      <c r="F9" s="19"/>
      <c r="G9" s="19"/>
      <c r="H9" s="19"/>
      <c r="I9" s="19"/>
      <c r="J9" s="19"/>
      <c r="K9" s="19"/>
      <c r="L9" s="19"/>
    </row>
    <row r="10" spans="1:18" s="13" customFormat="1" ht="15" customHeight="1" x14ac:dyDescent="0.35">
      <c r="A10" s="86" t="s">
        <v>107</v>
      </c>
      <c r="B10" s="19"/>
      <c r="C10" s="19"/>
      <c r="D10" s="19"/>
      <c r="E10" s="19"/>
      <c r="F10" s="19"/>
      <c r="G10" s="19"/>
      <c r="H10" s="19"/>
      <c r="I10" s="19"/>
      <c r="J10" s="19"/>
      <c r="K10" s="19"/>
      <c r="L10" s="19"/>
    </row>
    <row r="11" spans="1:18" s="13" customFormat="1" ht="15" customHeight="1" x14ac:dyDescent="0.35">
      <c r="A11" s="86" t="s">
        <v>137</v>
      </c>
      <c r="B11" s="19"/>
      <c r="C11" s="19"/>
      <c r="D11" s="19"/>
      <c r="E11" s="19"/>
      <c r="F11" s="19"/>
      <c r="G11" s="19"/>
      <c r="H11" s="19"/>
      <c r="I11" s="19"/>
      <c r="J11" s="19"/>
      <c r="K11" s="19"/>
      <c r="L11" s="19"/>
    </row>
    <row r="12" spans="1:18" s="13" customFormat="1" ht="15.5" x14ac:dyDescent="0.35">
      <c r="A12" s="111" t="s">
        <v>179</v>
      </c>
      <c r="B12" s="110"/>
      <c r="C12" s="110"/>
      <c r="D12" s="110"/>
      <c r="E12" s="19"/>
      <c r="F12" s="19"/>
      <c r="G12" s="19"/>
      <c r="H12" s="19"/>
      <c r="I12" s="19"/>
      <c r="J12" s="19"/>
      <c r="K12" s="19"/>
      <c r="L12" s="19"/>
      <c r="R12"/>
    </row>
    <row r="13" spans="1:18" s="13" customFormat="1" ht="23" x14ac:dyDescent="0.5">
      <c r="A13" s="20"/>
      <c r="B13" s="20"/>
      <c r="C13" s="20"/>
      <c r="D13" s="20"/>
      <c r="E13" s="20"/>
      <c r="F13" s="20"/>
      <c r="G13" s="116" t="s">
        <v>5</v>
      </c>
      <c r="H13" s="116"/>
      <c r="I13" s="20"/>
      <c r="L13" s="20"/>
      <c r="M13" s="20"/>
      <c r="N13" s="20"/>
      <c r="O13" s="20"/>
    </row>
    <row r="14" spans="1:18" s="13" customFormat="1" ht="20" x14ac:dyDescent="0.4">
      <c r="A14" s="21"/>
      <c r="B14" s="22"/>
      <c r="C14" s="22"/>
      <c r="D14" s="22"/>
      <c r="E14" s="22"/>
      <c r="F14" s="22"/>
      <c r="G14" s="22"/>
      <c r="H14" s="22"/>
      <c r="I14" s="22"/>
      <c r="J14" s="22"/>
      <c r="K14" s="22"/>
      <c r="L14" s="22"/>
      <c r="M14" s="22"/>
      <c r="N14" s="22"/>
      <c r="O14" s="22"/>
    </row>
    <row r="15" spans="1:18" s="13" customFormat="1" ht="15.65" customHeight="1" x14ac:dyDescent="0.35">
      <c r="A15" s="89" t="s">
        <v>9</v>
      </c>
      <c r="B15" s="90"/>
      <c r="C15" s="87"/>
      <c r="D15" s="87"/>
      <c r="E15" s="23"/>
      <c r="F15" s="23"/>
      <c r="G15" s="91"/>
      <c r="H15" s="92"/>
      <c r="I15" s="92"/>
      <c r="J15" s="23"/>
      <c r="K15" s="23"/>
      <c r="L15" s="91"/>
      <c r="M15" s="24"/>
      <c r="N15" s="24"/>
      <c r="O15" s="25"/>
    </row>
    <row r="16" spans="1:18" s="28" customFormat="1" ht="15.65" customHeight="1" x14ac:dyDescent="0.35">
      <c r="A16" s="93" t="s">
        <v>185</v>
      </c>
      <c r="B16" s="40"/>
      <c r="C16" s="88"/>
      <c r="D16" s="88"/>
      <c r="E16" s="94"/>
      <c r="F16" s="94"/>
      <c r="G16" s="93"/>
      <c r="H16" s="95"/>
      <c r="I16" s="95"/>
      <c r="J16" s="94"/>
      <c r="K16" s="94"/>
      <c r="L16" s="93"/>
      <c r="O16" s="29"/>
    </row>
    <row r="17" spans="1:15" s="28" customFormat="1" ht="15.65" customHeight="1" x14ac:dyDescent="0.35">
      <c r="A17" s="93" t="s">
        <v>186</v>
      </c>
      <c r="B17" s="40"/>
      <c r="C17" s="88"/>
      <c r="D17" s="88"/>
      <c r="E17" s="94"/>
      <c r="F17" s="94"/>
      <c r="G17" s="93"/>
      <c r="H17" s="94"/>
      <c r="I17" s="94"/>
      <c r="J17" s="94"/>
      <c r="K17" s="94"/>
      <c r="L17" s="93"/>
      <c r="O17" s="29"/>
    </row>
    <row r="18" spans="1:15" s="28" customFormat="1" ht="15.65" customHeight="1" x14ac:dyDescent="0.35">
      <c r="A18" s="93"/>
      <c r="B18" s="96"/>
      <c r="C18" s="88"/>
      <c r="D18" s="88"/>
      <c r="E18" s="34"/>
      <c r="F18" s="34"/>
      <c r="G18" s="93"/>
      <c r="H18" s="94"/>
      <c r="I18" s="94"/>
      <c r="J18" s="94"/>
      <c r="K18" s="94"/>
      <c r="L18" s="93"/>
      <c r="O18" s="29"/>
    </row>
    <row r="19" spans="1:15" s="28" customFormat="1" ht="15.65" customHeight="1" x14ac:dyDescent="0.35">
      <c r="A19" s="97" t="s">
        <v>34</v>
      </c>
      <c r="B19" s="96"/>
      <c r="C19" s="88"/>
      <c r="D19" s="88"/>
      <c r="E19" s="34"/>
      <c r="F19" s="34"/>
      <c r="G19" s="93"/>
      <c r="H19" s="94"/>
      <c r="I19" s="94"/>
      <c r="J19" s="94"/>
      <c r="K19" s="94"/>
      <c r="L19" s="93"/>
      <c r="O19" s="29"/>
    </row>
    <row r="20" spans="1:15" s="28" customFormat="1" ht="15.65" customHeight="1" x14ac:dyDescent="0.35">
      <c r="A20" s="93" t="s">
        <v>187</v>
      </c>
      <c r="B20" s="40"/>
      <c r="C20" s="88"/>
      <c r="D20" s="88"/>
      <c r="E20" s="94"/>
      <c r="F20" s="94"/>
      <c r="G20" s="93"/>
      <c r="H20" s="95"/>
      <c r="I20" s="95"/>
      <c r="J20" s="95"/>
      <c r="K20" s="95"/>
      <c r="L20" s="93"/>
      <c r="O20" s="29"/>
    </row>
    <row r="21" spans="1:15" s="28" customFormat="1" ht="15.65" customHeight="1" x14ac:dyDescent="0.35">
      <c r="A21" s="93" t="s">
        <v>201</v>
      </c>
      <c r="B21" s="40"/>
      <c r="C21" s="88"/>
      <c r="D21" s="88"/>
      <c r="E21" s="94"/>
      <c r="F21" s="94"/>
      <c r="G21" s="93"/>
      <c r="H21" s="95"/>
      <c r="I21" s="95"/>
      <c r="J21" s="95"/>
      <c r="K21" s="95"/>
      <c r="L21" s="93"/>
      <c r="O21" s="29"/>
    </row>
    <row r="22" spans="1:15" s="28" customFormat="1" ht="15.65" customHeight="1" x14ac:dyDescent="0.35">
      <c r="A22" s="93" t="s">
        <v>202</v>
      </c>
      <c r="B22" s="40"/>
      <c r="C22" s="88"/>
      <c r="D22" s="88"/>
      <c r="E22" s="94"/>
      <c r="F22" s="94"/>
      <c r="G22" s="93"/>
      <c r="H22" s="95"/>
      <c r="I22" s="95"/>
      <c r="J22" s="95"/>
      <c r="K22" s="95"/>
      <c r="L22" s="93"/>
      <c r="O22" s="29"/>
    </row>
    <row r="23" spans="1:15" s="28" customFormat="1" ht="15.65" customHeight="1" x14ac:dyDescent="0.35">
      <c r="A23" s="98"/>
      <c r="B23" s="40"/>
      <c r="C23" s="88"/>
      <c r="D23" s="88"/>
      <c r="E23" s="94"/>
      <c r="F23" s="94"/>
      <c r="G23" s="93"/>
      <c r="H23" s="95"/>
      <c r="I23" s="95"/>
      <c r="J23" s="95"/>
      <c r="K23" s="95"/>
      <c r="L23" s="93"/>
      <c r="O23" s="29"/>
    </row>
    <row r="24" spans="1:15" s="28" customFormat="1" ht="15.65" customHeight="1" x14ac:dyDescent="0.35">
      <c r="A24" s="97" t="s">
        <v>48</v>
      </c>
      <c r="B24" s="40"/>
      <c r="C24" s="88"/>
      <c r="D24" s="88"/>
      <c r="E24" s="94"/>
      <c r="F24" s="94"/>
      <c r="G24" s="93"/>
      <c r="H24" s="95"/>
      <c r="I24" s="95"/>
      <c r="J24" s="95"/>
      <c r="K24" s="95"/>
      <c r="L24" s="93"/>
      <c r="O24" s="29"/>
    </row>
    <row r="25" spans="1:15" s="28" customFormat="1" ht="15.65" customHeight="1" x14ac:dyDescent="0.35">
      <c r="A25" s="93" t="s">
        <v>94</v>
      </c>
      <c r="B25" s="40"/>
      <c r="C25" s="88"/>
      <c r="D25" s="88"/>
      <c r="E25" s="94"/>
      <c r="F25" s="94"/>
      <c r="G25" s="93"/>
      <c r="H25" s="95"/>
      <c r="I25" s="95"/>
      <c r="J25" s="95"/>
      <c r="K25" s="95"/>
      <c r="L25" s="93"/>
      <c r="O25" s="29"/>
    </row>
    <row r="26" spans="1:15" s="28" customFormat="1" ht="15.65" customHeight="1" x14ac:dyDescent="0.35">
      <c r="A26" s="93" t="s">
        <v>128</v>
      </c>
      <c r="B26" s="96"/>
      <c r="C26" s="88"/>
      <c r="D26" s="88"/>
      <c r="E26" s="34"/>
      <c r="F26" s="34"/>
      <c r="G26" s="93"/>
      <c r="H26" s="94"/>
      <c r="I26" s="94"/>
      <c r="J26" s="94"/>
      <c r="K26" s="94"/>
      <c r="L26" s="93"/>
      <c r="O26" s="29"/>
    </row>
    <row r="27" spans="1:15" s="28" customFormat="1" ht="15.65" customHeight="1" x14ac:dyDescent="0.35">
      <c r="A27" s="93" t="s">
        <v>95</v>
      </c>
      <c r="B27" s="96"/>
      <c r="C27" s="88"/>
      <c r="D27" s="88"/>
      <c r="E27" s="34"/>
      <c r="F27" s="34"/>
      <c r="G27" s="93"/>
      <c r="H27" s="94"/>
      <c r="I27" s="94"/>
      <c r="J27" s="94"/>
      <c r="K27" s="94"/>
      <c r="L27" s="93"/>
      <c r="O27" s="29"/>
    </row>
    <row r="28" spans="1:15" s="28" customFormat="1" ht="15.65" customHeight="1" x14ac:dyDescent="0.35">
      <c r="A28" s="93" t="s">
        <v>126</v>
      </c>
      <c r="B28" s="96"/>
      <c r="C28" s="88"/>
      <c r="D28" s="88"/>
      <c r="E28" s="34"/>
      <c r="F28" s="34"/>
      <c r="G28" s="93"/>
      <c r="H28" s="94"/>
      <c r="I28" s="94"/>
      <c r="J28" s="94"/>
      <c r="K28" s="94"/>
      <c r="L28" s="93"/>
      <c r="O28" s="29"/>
    </row>
    <row r="29" spans="1:15" s="28" customFormat="1" ht="15.65" customHeight="1" x14ac:dyDescent="0.35">
      <c r="A29" s="93"/>
      <c r="B29" s="96"/>
      <c r="C29" s="88"/>
      <c r="D29" s="88"/>
      <c r="E29" s="34"/>
      <c r="F29" s="34"/>
      <c r="G29" s="93"/>
      <c r="H29" s="94"/>
      <c r="I29" s="94"/>
      <c r="J29" s="94"/>
      <c r="K29" s="94"/>
      <c r="L29" s="93"/>
      <c r="O29" s="29"/>
    </row>
    <row r="30" spans="1:15" s="28" customFormat="1" ht="15.65" customHeight="1" x14ac:dyDescent="0.35">
      <c r="A30" s="97" t="s">
        <v>175</v>
      </c>
      <c r="B30" s="96"/>
      <c r="C30" s="88"/>
      <c r="D30" s="88"/>
      <c r="E30" s="34"/>
      <c r="F30" s="34"/>
      <c r="G30" s="93"/>
      <c r="H30" s="94"/>
      <c r="I30" s="94"/>
      <c r="J30" s="94"/>
      <c r="K30" s="94"/>
      <c r="L30" s="93"/>
      <c r="O30" s="29"/>
    </row>
    <row r="31" spans="1:15" s="28" customFormat="1" ht="15.65" customHeight="1" x14ac:dyDescent="0.35">
      <c r="A31" s="93" t="s">
        <v>176</v>
      </c>
      <c r="B31" s="96"/>
      <c r="C31" s="88"/>
      <c r="D31" s="88"/>
      <c r="E31" s="34"/>
      <c r="F31" s="34"/>
      <c r="G31" s="93"/>
      <c r="H31" s="94"/>
      <c r="I31" s="94"/>
      <c r="J31" s="94"/>
      <c r="K31" s="94"/>
      <c r="L31" s="93"/>
      <c r="O31" s="29"/>
    </row>
    <row r="32" spans="1:15" s="28" customFormat="1" ht="15.65" customHeight="1" x14ac:dyDescent="0.35">
      <c r="A32" s="93" t="s">
        <v>121</v>
      </c>
      <c r="B32" s="96"/>
      <c r="C32" s="88"/>
      <c r="D32" s="88"/>
      <c r="E32" s="34"/>
      <c r="F32" s="34"/>
      <c r="G32" s="93"/>
      <c r="H32" s="94"/>
      <c r="I32" s="94"/>
      <c r="J32" s="94"/>
      <c r="K32" s="94"/>
      <c r="L32" s="93"/>
      <c r="O32" s="29"/>
    </row>
    <row r="33" spans="1:15" s="28" customFormat="1" ht="15.65" customHeight="1" x14ac:dyDescent="0.35">
      <c r="A33" s="93" t="s">
        <v>177</v>
      </c>
      <c r="B33" s="96"/>
      <c r="C33" s="88"/>
      <c r="D33" s="88"/>
      <c r="E33" s="34"/>
      <c r="F33" s="34"/>
      <c r="G33" s="93"/>
      <c r="H33" s="94"/>
      <c r="I33" s="94"/>
      <c r="J33" s="94"/>
      <c r="K33" s="94"/>
      <c r="L33" s="93"/>
      <c r="O33" s="29"/>
    </row>
    <row r="34" spans="1:15" s="28" customFormat="1" ht="15.65" customHeight="1" x14ac:dyDescent="0.35">
      <c r="A34" s="93" t="s">
        <v>115</v>
      </c>
      <c r="B34" s="96"/>
      <c r="C34" s="88"/>
      <c r="D34" s="88"/>
      <c r="E34" s="34"/>
      <c r="F34" s="34"/>
      <c r="G34" s="93"/>
      <c r="H34" s="94"/>
      <c r="I34" s="94"/>
      <c r="J34" s="94"/>
      <c r="K34" s="94"/>
      <c r="L34" s="93"/>
      <c r="O34" s="29"/>
    </row>
    <row r="35" spans="1:15" s="28" customFormat="1" ht="15.65" customHeight="1" x14ac:dyDescent="0.35">
      <c r="A35" s="93" t="s">
        <v>155</v>
      </c>
      <c r="B35" s="96"/>
      <c r="C35" s="88"/>
      <c r="D35" s="88"/>
      <c r="E35" s="34"/>
      <c r="F35" s="34"/>
      <c r="G35" s="93"/>
      <c r="H35" s="94"/>
      <c r="I35" s="94"/>
      <c r="J35" s="94"/>
      <c r="K35" s="94"/>
      <c r="L35" s="93"/>
      <c r="O35" s="29"/>
    </row>
    <row r="36" spans="1:15" s="28" customFormat="1" ht="15.65" customHeight="1" x14ac:dyDescent="0.35">
      <c r="A36" s="93" t="s">
        <v>116</v>
      </c>
      <c r="B36" s="96"/>
      <c r="C36" s="88"/>
      <c r="D36" s="88"/>
      <c r="E36" s="34"/>
      <c r="F36" s="34"/>
      <c r="G36" s="93"/>
      <c r="H36" s="94"/>
      <c r="I36" s="94"/>
      <c r="J36" s="94"/>
      <c r="K36" s="94"/>
      <c r="L36" s="93"/>
      <c r="O36" s="29"/>
    </row>
    <row r="37" spans="1:15" s="28" customFormat="1" ht="15.65" customHeight="1" x14ac:dyDescent="0.35">
      <c r="A37" s="93" t="s">
        <v>169</v>
      </c>
      <c r="B37" s="96"/>
      <c r="C37" s="88"/>
      <c r="D37" s="88"/>
      <c r="E37" s="34"/>
      <c r="F37" s="34"/>
      <c r="G37" s="93"/>
      <c r="H37" s="94"/>
      <c r="I37" s="94"/>
      <c r="J37" s="94"/>
      <c r="K37" s="94"/>
      <c r="L37" s="93"/>
      <c r="O37" s="29"/>
    </row>
    <row r="38" spans="1:15" s="28" customFormat="1" ht="15.65" customHeight="1" x14ac:dyDescent="0.35">
      <c r="A38" s="98"/>
      <c r="B38" s="40"/>
      <c r="C38" s="88"/>
      <c r="D38" s="88"/>
      <c r="E38" s="94"/>
      <c r="F38" s="94"/>
      <c r="G38" s="93"/>
      <c r="H38" s="94"/>
      <c r="I38" s="94"/>
      <c r="J38" s="94"/>
      <c r="K38" s="94"/>
      <c r="L38" s="93"/>
      <c r="O38" s="29"/>
    </row>
    <row r="39" spans="1:15" s="28" customFormat="1" ht="15.65" customHeight="1" x14ac:dyDescent="0.35">
      <c r="A39" s="97" t="s">
        <v>10</v>
      </c>
      <c r="B39" s="96"/>
      <c r="C39" s="88"/>
      <c r="D39" s="88"/>
      <c r="E39" s="34"/>
      <c r="F39" s="34"/>
      <c r="G39" s="96"/>
      <c r="H39" s="94"/>
      <c r="I39" s="94"/>
      <c r="J39" s="94"/>
      <c r="K39" s="94"/>
      <c r="L39" s="93"/>
      <c r="O39" s="29"/>
    </row>
    <row r="40" spans="1:15" s="28" customFormat="1" ht="15.5" x14ac:dyDescent="0.35">
      <c r="A40" s="93" t="s">
        <v>120</v>
      </c>
      <c r="B40" s="40"/>
      <c r="C40" s="88"/>
      <c r="D40" s="88"/>
      <c r="E40" s="94"/>
      <c r="F40" s="94"/>
      <c r="G40" s="93"/>
      <c r="H40" s="94"/>
      <c r="I40" s="94"/>
      <c r="J40" s="94"/>
      <c r="K40" s="94"/>
      <c r="L40" s="93"/>
      <c r="O40" s="29"/>
    </row>
    <row r="41" spans="1:15" s="28" customFormat="1" ht="15.5" x14ac:dyDescent="0.35">
      <c r="A41" s="93" t="s">
        <v>170</v>
      </c>
      <c r="B41" s="40"/>
      <c r="C41" s="88"/>
      <c r="D41" s="88"/>
      <c r="E41" s="94"/>
      <c r="F41" s="94"/>
      <c r="G41" s="93"/>
      <c r="H41" s="94"/>
      <c r="I41" s="94"/>
      <c r="J41" s="94"/>
      <c r="K41" s="94"/>
      <c r="L41" s="93"/>
      <c r="O41" s="29"/>
    </row>
    <row r="42" spans="1:15" s="28" customFormat="1" ht="15.5" x14ac:dyDescent="0.35">
      <c r="A42" s="93" t="s">
        <v>171</v>
      </c>
      <c r="B42" s="40"/>
      <c r="C42" s="88"/>
      <c r="D42" s="88"/>
      <c r="E42" s="94"/>
      <c r="F42" s="94"/>
      <c r="G42" s="93"/>
      <c r="H42" s="94"/>
      <c r="I42" s="94"/>
      <c r="J42" s="94"/>
      <c r="K42" s="94"/>
      <c r="L42" s="93"/>
      <c r="O42" s="29"/>
    </row>
    <row r="43" spans="1:15" s="28" customFormat="1" ht="15.5" x14ac:dyDescent="0.35">
      <c r="A43" s="93"/>
      <c r="B43" s="40"/>
      <c r="C43" s="88"/>
      <c r="D43" s="88"/>
      <c r="E43" s="94"/>
      <c r="F43" s="94"/>
      <c r="G43" s="93"/>
      <c r="H43" s="94"/>
      <c r="I43" s="94"/>
      <c r="J43" s="94"/>
      <c r="K43" s="94"/>
      <c r="L43" s="93"/>
      <c r="O43" s="29"/>
    </row>
    <row r="44" spans="1:15" s="28" customFormat="1" ht="15.5" x14ac:dyDescent="0.35">
      <c r="A44" s="97" t="s">
        <v>11</v>
      </c>
      <c r="B44" s="40"/>
      <c r="C44" s="88"/>
      <c r="D44" s="88"/>
      <c r="E44" s="94"/>
      <c r="F44" s="94"/>
      <c r="G44" s="93"/>
      <c r="H44" s="94"/>
      <c r="I44" s="94"/>
      <c r="J44" s="94"/>
      <c r="K44" s="94"/>
      <c r="L44" s="93"/>
      <c r="O44" s="29"/>
    </row>
    <row r="45" spans="1:15" s="28" customFormat="1" ht="15.5" x14ac:dyDescent="0.35">
      <c r="A45" s="93" t="s">
        <v>118</v>
      </c>
      <c r="B45" s="40"/>
      <c r="C45" s="88"/>
      <c r="D45" s="88"/>
      <c r="E45" s="94"/>
      <c r="F45" s="94"/>
      <c r="G45" s="93"/>
      <c r="H45" s="94"/>
      <c r="I45" s="94"/>
      <c r="J45" s="94"/>
      <c r="K45" s="94"/>
      <c r="L45" s="93"/>
      <c r="O45" s="29"/>
    </row>
    <row r="46" spans="1:15" s="28" customFormat="1" ht="15.5" x14ac:dyDescent="0.35">
      <c r="A46" s="93"/>
      <c r="B46" s="40"/>
      <c r="C46" s="88"/>
      <c r="D46" s="88"/>
      <c r="E46" s="94"/>
      <c r="F46" s="94"/>
      <c r="G46" s="93"/>
      <c r="H46" s="94"/>
      <c r="I46" s="94"/>
      <c r="J46" s="94"/>
      <c r="K46" s="94"/>
      <c r="L46" s="93"/>
      <c r="O46" s="29"/>
    </row>
    <row r="47" spans="1:15" s="28" customFormat="1" ht="20.25" customHeight="1" x14ac:dyDescent="0.35">
      <c r="A47" s="112" t="s">
        <v>1</v>
      </c>
      <c r="B47" s="99"/>
      <c r="C47" s="99"/>
      <c r="D47" s="99"/>
      <c r="E47" s="99"/>
      <c r="F47" s="99"/>
      <c r="G47" s="100"/>
      <c r="H47" s="99"/>
      <c r="I47" s="99"/>
      <c r="J47" s="99"/>
      <c r="K47" s="99"/>
      <c r="L47" s="100"/>
      <c r="M47" s="30"/>
      <c r="N47" s="30"/>
      <c r="O47" s="31"/>
    </row>
    <row r="48" spans="1:15" s="13" customFormat="1" ht="20.25" customHeight="1" x14ac:dyDescent="0.35">
      <c r="A48" s="33"/>
      <c r="B48" s="26"/>
      <c r="C48" s="26"/>
      <c r="D48" s="26"/>
      <c r="E48" s="26"/>
      <c r="F48" s="26"/>
      <c r="G48" s="27"/>
      <c r="H48" s="26"/>
      <c r="I48" s="26"/>
      <c r="J48" s="26"/>
      <c r="K48" s="26"/>
      <c r="L48" s="27"/>
      <c r="M48" s="28"/>
      <c r="N48" s="28"/>
      <c r="O48" s="28"/>
    </row>
    <row r="49" spans="1:12" s="13" customFormat="1" ht="15.5" x14ac:dyDescent="0.35">
      <c r="A49" s="14" t="s">
        <v>6</v>
      </c>
      <c r="B49" s="12"/>
      <c r="C49" s="12"/>
      <c r="D49" s="12"/>
      <c r="E49" s="12"/>
      <c r="F49" s="12"/>
      <c r="G49" s="12"/>
      <c r="H49" s="12"/>
      <c r="I49" s="12"/>
      <c r="J49" s="12"/>
      <c r="K49" s="12"/>
      <c r="L49" s="12"/>
    </row>
    <row r="50" spans="1:12" s="13" customFormat="1" ht="15.5" x14ac:dyDescent="0.35">
      <c r="A50" s="101" t="s">
        <v>47</v>
      </c>
      <c r="B50" s="32"/>
      <c r="C50" s="32"/>
      <c r="D50" s="32"/>
      <c r="E50" s="32"/>
      <c r="F50" s="32"/>
      <c r="G50" s="32"/>
      <c r="H50" s="32"/>
      <c r="I50" s="32"/>
      <c r="J50" s="32"/>
      <c r="K50" s="32"/>
      <c r="L50" s="32"/>
    </row>
  </sheetData>
  <mergeCells count="2">
    <mergeCell ref="A1:K1"/>
    <mergeCell ref="G13:H13"/>
  </mergeCells>
  <hyperlinks>
    <hyperlink ref="A16" location="'Table 1'!A1" display="Table 1: Number of households supported within each local authority" xr:uid="{6F5D9952-2B5D-450E-8DE4-8E2112E5E1D0}"/>
    <hyperlink ref="A17" location="'Table 2 '!A1" display="Table 2: Households receiving a third-party referral by type of referral" xr:uid="{41B559EA-09C3-444C-AFE0-4BE8DC346E99}"/>
    <hyperlink ref="A20" location="'Table 3'!A1" display="Table 3: Household referrals under the health criteria, by vulnerable household category" xr:uid="{0400A609-BD3C-49AE-BA08-482F0E0139AC}"/>
    <hyperlink ref="A21" location="'Table 4'!A1" display="Table 4: Types of measures installed" xr:uid="{45C60EA8-0D8F-4D76-9BE8-5ADB8F45C860}"/>
    <hyperlink ref="A27" location="'Table 8'!A1" display="Table 8: Home energy efficiency improvement packages by tenure" xr:uid="{21346119-7DE7-4E5D-9082-91B1B5636BA7}"/>
    <hyperlink ref="A40" location="'Table 17'!A1" display="Table 17: SAP energy efficiency rating before and after installation of home energy efficiency improvement packages" xr:uid="{EABD7419-0DAD-414E-8EA2-D01DC7328361}"/>
    <hyperlink ref="A41" location="'Table 18'!A1" display="Table 18: Household savings cost energy and carbon diocide emisions (PAS)" xr:uid="{4D595A51-D796-4A9F-948D-ADB20F7C442E}"/>
    <hyperlink ref="A28" location="'Table 9'!A1" display="Table 9: Home energy efficiency improvement packages by net income" xr:uid="{FD390FFB-E5FF-4222-8554-1AC28C01E4F8}"/>
    <hyperlink ref="A25" location="'Table 6'!A1" display="Table 6: Home energy efficiency improvement packages by fuel poverty profile" xr:uid="{812C9CBA-347E-49E8-9285-2DF5408D7185}"/>
    <hyperlink ref="A31" location="'Table 10'!A1" display="Table 10: Home energy efficiency improvement packages by dwelling type" xr:uid="{BE160BC3-58FD-49EE-9BD2-3A250CD98E13}"/>
    <hyperlink ref="A32" location="'Table 11'!A1" display="Table 11: Home energy efficiency improvement packages by number of bedrooms" xr:uid="{11662455-1900-475B-8046-CBF14DF33904}"/>
    <hyperlink ref="A33" location="'Table 12'!A1" display="Table 12: Home energy efficiency improvement packages by dwelling age" xr:uid="{81823C59-B66B-4B5A-9D68-FEAC591AB768}"/>
    <hyperlink ref="A34" location="'Table 13'!A1" display="Table 13: Home energy efficiency improvement packages by heating system" xr:uid="{7A34B8E9-2936-4F89-8F36-369CC4161169}"/>
    <hyperlink ref="A45" location="'Table 20'!A1" display="Table 20: Average spend per household on home energy efficiency improvements by local authority" xr:uid="{821B60BC-331E-45C8-A8B6-DD14712748EA}"/>
    <hyperlink ref="A26" location="'Table 7'!A1" display="Table 7: Home energy efficiency improvement packages by age profile" xr:uid="{C804752F-5FCE-4CC9-A66F-F5B7382EB9FB}"/>
    <hyperlink ref="A35" location="'Table 14'!A1" display="Table 14: Home energy efficiency improvement packages by fuel type" xr:uid="{E089419C-4475-47A6-AB6B-AC0A846290F2}"/>
    <hyperlink ref="A36" location="'Table 15'!A1" display="Table 15: Home energy efficiency improvement packages by wall type and insulation" xr:uid="{B936BF69-91BF-48C5-865F-64F16987D5C3}"/>
    <hyperlink ref="A37" location="'Table 16'!A1" display="Table 16: Home energy efficiency improvement packages by urban and rural classification" xr:uid="{CED82DEB-152A-4000-B42E-F659AD1DB697}"/>
    <hyperlink ref="A22" location="'Table 5'!A1" display="Table 5: Home improvement packages by local authority" xr:uid="{9AFF5654-0C03-4CC1-87EA-B925BEFB165A}"/>
    <hyperlink ref="A50" r:id="rId1" xr:uid="{9C62C860-0E5A-433E-947C-624F76BCB511}"/>
    <hyperlink ref="A42" location="'Table 19'!A1" display="Table 19: Household savings cost energy and carbon diocide emisions (Crisis Referral)" xr:uid="{AC38CFD5-A236-4F9E-BDF0-F6A1AEEB7002}"/>
    <hyperlink ref="A10" r:id="rId2" xr:uid="{06772D33-E979-4C35-9257-6041ECA320D3}"/>
    <hyperlink ref="A11" r:id="rId3" xr:uid="{2B5E0683-99AB-47DF-88FD-CD6B6AAEE4E4}"/>
    <hyperlink ref="A47" location="Notes!A1" display="Notes" xr:uid="{FC49461B-8452-4872-A4EB-57B0001DD952}"/>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36A90-EF6F-4D82-B790-092DB680755F}">
  <dimension ref="A1:B13"/>
  <sheetViews>
    <sheetView workbookViewId="0">
      <selection activeCell="B11" sqref="B11"/>
    </sheetView>
  </sheetViews>
  <sheetFormatPr defaultColWidth="11.08984375" defaultRowHeight="15.5" x14ac:dyDescent="0.35"/>
  <cols>
    <col min="1" max="1" width="17.90625" style="47" customWidth="1"/>
    <col min="2" max="2" width="119.90625" style="47" customWidth="1"/>
    <col min="3" max="3" width="11.08984375" style="47" customWidth="1"/>
    <col min="4" max="16384" width="11.08984375" style="47"/>
  </cols>
  <sheetData>
    <row r="1" spans="1:2" ht="19" x14ac:dyDescent="0.4">
      <c r="A1" s="46" t="s">
        <v>1</v>
      </c>
    </row>
    <row r="2" spans="1:2" ht="15" customHeight="1" x14ac:dyDescent="0.35">
      <c r="A2" s="51" t="s">
        <v>0</v>
      </c>
    </row>
    <row r="3" spans="1:2" x14ac:dyDescent="0.35">
      <c r="A3" s="48" t="s">
        <v>100</v>
      </c>
      <c r="B3" s="49" t="s">
        <v>101</v>
      </c>
    </row>
    <row r="4" spans="1:2" ht="56.4" customHeight="1" x14ac:dyDescent="0.35">
      <c r="A4" s="49" t="s">
        <v>102</v>
      </c>
      <c r="B4" s="50" t="s">
        <v>181</v>
      </c>
    </row>
    <row r="5" spans="1:2" x14ac:dyDescent="0.35">
      <c r="A5" s="49" t="s">
        <v>135</v>
      </c>
      <c r="B5" s="86" t="s">
        <v>141</v>
      </c>
    </row>
    <row r="6" spans="1:2" ht="93" x14ac:dyDescent="0.35">
      <c r="A6" s="49" t="s">
        <v>139</v>
      </c>
      <c r="B6" s="50" t="s">
        <v>140</v>
      </c>
    </row>
    <row r="7" spans="1:2" ht="53.4" customHeight="1" x14ac:dyDescent="0.35">
      <c r="A7" s="49" t="s">
        <v>142</v>
      </c>
      <c r="B7" s="50" t="s">
        <v>148</v>
      </c>
    </row>
    <row r="8" spans="1:2" ht="77.5" x14ac:dyDescent="0.35">
      <c r="A8" s="49" t="s">
        <v>146</v>
      </c>
      <c r="B8" s="50" t="s">
        <v>150</v>
      </c>
    </row>
    <row r="9" spans="1:2" x14ac:dyDescent="0.35">
      <c r="A9" s="49" t="s">
        <v>147</v>
      </c>
      <c r="B9" s="47" t="s">
        <v>149</v>
      </c>
    </row>
    <row r="10" spans="1:2" x14ac:dyDescent="0.35">
      <c r="A10" s="49" t="s">
        <v>152</v>
      </c>
      <c r="B10" s="47" t="s">
        <v>198</v>
      </c>
    </row>
    <row r="11" spans="1:2" ht="62" x14ac:dyDescent="0.35">
      <c r="A11" s="49" t="s">
        <v>157</v>
      </c>
      <c r="B11" s="114" t="s">
        <v>204</v>
      </c>
    </row>
    <row r="12" spans="1:2" ht="62" x14ac:dyDescent="0.35">
      <c r="A12" s="49" t="s">
        <v>158</v>
      </c>
      <c r="B12" s="50" t="s">
        <v>161</v>
      </c>
    </row>
    <row r="13" spans="1:2" ht="46.5" x14ac:dyDescent="0.35">
      <c r="A13" s="49" t="s">
        <v>159</v>
      </c>
      <c r="B13" s="50" t="s">
        <v>160</v>
      </c>
    </row>
  </sheetData>
  <hyperlinks>
    <hyperlink ref="A2" location="Contents!A1" display="Back to contents" xr:uid="{683AC053-B963-4455-8EAC-32032B680B33}"/>
    <hyperlink ref="B5" r:id="rId1" display="Nest eligibility criteria " xr:uid="{5B0BB8A4-6E3F-4BBC-9211-D8F3A140C5F2}"/>
  </hyperlinks>
  <pageMargins left="0.70000000000000007" right="0.70000000000000007" top="0.75" bottom="0.75" header="0.30000000000000004" footer="0.30000000000000004"/>
  <pageSetup paperSize="0" fitToWidth="0" fitToHeight="0" orientation="portrait" horizontalDpi="0" verticalDpi="0" copie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DD3A6-DE5D-4C0F-A903-72E632716166}">
  <sheetPr codeName="Sheet2"/>
  <dimension ref="A1:D35"/>
  <sheetViews>
    <sheetView zoomScaleNormal="100" workbookViewId="0">
      <selection activeCell="A3" sqref="A3"/>
    </sheetView>
  </sheetViews>
  <sheetFormatPr defaultColWidth="10.81640625" defaultRowHeight="15.5" x14ac:dyDescent="0.35"/>
  <cols>
    <col min="1" max="1" width="24.453125" style="1" customWidth="1"/>
    <col min="2" max="2" width="38.81640625" style="1" customWidth="1"/>
    <col min="3" max="16384" width="10.81640625" style="1"/>
  </cols>
  <sheetData>
    <row r="1" spans="1:4" ht="19" x14ac:dyDescent="0.4">
      <c r="A1" s="52" t="str">
        <f>Contents!A1</f>
        <v xml:space="preserve">Warm Homes Nest scheme: annual report 2025 to 2026 tables </v>
      </c>
      <c r="B1" s="3"/>
      <c r="C1" s="3"/>
      <c r="D1" s="3"/>
    </row>
    <row r="2" spans="1:4" x14ac:dyDescent="0.35">
      <c r="A2" s="61" t="s">
        <v>0</v>
      </c>
      <c r="B2" s="3"/>
      <c r="C2" s="3"/>
      <c r="D2" s="3"/>
    </row>
    <row r="3" spans="1:4" x14ac:dyDescent="0.35">
      <c r="A3" s="2" t="s">
        <v>188</v>
      </c>
      <c r="B3" s="3"/>
      <c r="C3" s="3"/>
      <c r="D3" s="3"/>
    </row>
    <row r="4" spans="1:4" customFormat="1" x14ac:dyDescent="0.35">
      <c r="A4" s="62" t="s">
        <v>105</v>
      </c>
      <c r="B4" s="63"/>
    </row>
    <row r="5" spans="1:4" customFormat="1" ht="21.9" customHeight="1" x14ac:dyDescent="0.35">
      <c r="A5" s="62" t="s">
        <v>106</v>
      </c>
      <c r="B5" s="63"/>
    </row>
    <row r="6" spans="1:4" ht="37.75" customHeight="1" x14ac:dyDescent="0.35">
      <c r="A6" s="54" t="s">
        <v>110</v>
      </c>
      <c r="B6" s="55" t="s">
        <v>136</v>
      </c>
    </row>
    <row r="7" spans="1:4" x14ac:dyDescent="0.35">
      <c r="A7" s="56" t="s">
        <v>12</v>
      </c>
      <c r="B7" s="57">
        <v>260</v>
      </c>
    </row>
    <row r="8" spans="1:4" x14ac:dyDescent="0.35">
      <c r="A8" s="56" t="s">
        <v>13</v>
      </c>
      <c r="B8" s="57">
        <v>601</v>
      </c>
    </row>
    <row r="9" spans="1:4" x14ac:dyDescent="0.35">
      <c r="A9" s="56" t="s">
        <v>14</v>
      </c>
      <c r="B9" s="57">
        <v>571</v>
      </c>
    </row>
    <row r="10" spans="1:4" x14ac:dyDescent="0.35">
      <c r="A10" s="56" t="s">
        <v>15</v>
      </c>
      <c r="B10" s="57">
        <v>836</v>
      </c>
    </row>
    <row r="11" spans="1:4" x14ac:dyDescent="0.35">
      <c r="A11" s="56" t="s">
        <v>16</v>
      </c>
      <c r="B11" s="57">
        <v>909</v>
      </c>
    </row>
    <row r="12" spans="1:4" x14ac:dyDescent="0.35">
      <c r="A12" s="56" t="s">
        <v>17</v>
      </c>
      <c r="B12" s="58">
        <v>352</v>
      </c>
    </row>
    <row r="13" spans="1:4" x14ac:dyDescent="0.35">
      <c r="A13" s="56" t="s">
        <v>18</v>
      </c>
      <c r="B13" s="57">
        <v>461</v>
      </c>
      <c r="C13" s="36"/>
    </row>
    <row r="14" spans="1:4" x14ac:dyDescent="0.35">
      <c r="A14" s="56" t="s">
        <v>19</v>
      </c>
      <c r="B14" s="57">
        <v>399</v>
      </c>
      <c r="C14" s="36"/>
    </row>
    <row r="15" spans="1:4" x14ac:dyDescent="0.35">
      <c r="A15" s="56" t="s">
        <v>20</v>
      </c>
      <c r="B15" s="57">
        <v>389</v>
      </c>
      <c r="C15" s="36"/>
    </row>
    <row r="16" spans="1:4" x14ac:dyDescent="0.35">
      <c r="A16" s="56" t="s">
        <v>21</v>
      </c>
      <c r="B16" s="57">
        <v>660</v>
      </c>
      <c r="C16" s="36"/>
    </row>
    <row r="17" spans="1:3" x14ac:dyDescent="0.35">
      <c r="A17" s="56" t="s">
        <v>22</v>
      </c>
      <c r="B17" s="57">
        <v>269</v>
      </c>
      <c r="C17" s="36"/>
    </row>
    <row r="18" spans="1:3" x14ac:dyDescent="0.35">
      <c r="A18" s="56" t="s">
        <v>23</v>
      </c>
      <c r="B18" s="57">
        <v>267</v>
      </c>
      <c r="C18" s="36"/>
    </row>
    <row r="19" spans="1:3" x14ac:dyDescent="0.35">
      <c r="A19" s="56" t="s">
        <v>24</v>
      </c>
      <c r="B19" s="57">
        <v>225</v>
      </c>
      <c r="C19" s="36"/>
    </row>
    <row r="20" spans="1:3" x14ac:dyDescent="0.35">
      <c r="A20" s="56" t="s">
        <v>25</v>
      </c>
      <c r="B20" s="57">
        <v>642</v>
      </c>
      <c r="C20" s="36"/>
    </row>
    <row r="21" spans="1:3" x14ac:dyDescent="0.35">
      <c r="A21" s="56" t="s">
        <v>26</v>
      </c>
      <c r="B21" s="57">
        <v>481</v>
      </c>
      <c r="C21" s="36"/>
    </row>
    <row r="22" spans="1:3" x14ac:dyDescent="0.35">
      <c r="A22" s="56" t="s">
        <v>27</v>
      </c>
      <c r="B22" s="57">
        <v>594</v>
      </c>
      <c r="C22" s="36"/>
    </row>
    <row r="23" spans="1:3" x14ac:dyDescent="0.35">
      <c r="A23" s="56" t="s">
        <v>28</v>
      </c>
      <c r="B23" s="57">
        <v>478</v>
      </c>
      <c r="C23" s="36"/>
    </row>
    <row r="24" spans="1:3" x14ac:dyDescent="0.35">
      <c r="A24" s="56" t="s">
        <v>29</v>
      </c>
      <c r="B24" s="57">
        <v>969</v>
      </c>
      <c r="C24" s="36"/>
    </row>
    <row r="25" spans="1:3" x14ac:dyDescent="0.35">
      <c r="A25" s="56" t="s">
        <v>30</v>
      </c>
      <c r="B25" s="57">
        <v>832</v>
      </c>
      <c r="C25" s="36"/>
    </row>
    <row r="26" spans="1:3" x14ac:dyDescent="0.35">
      <c r="A26" s="56" t="s">
        <v>31</v>
      </c>
      <c r="B26" s="57">
        <v>268</v>
      </c>
      <c r="C26" s="36"/>
    </row>
    <row r="27" spans="1:3" x14ac:dyDescent="0.35">
      <c r="A27" s="56" t="s">
        <v>32</v>
      </c>
      <c r="B27" s="57">
        <v>349</v>
      </c>
      <c r="C27" s="36"/>
    </row>
    <row r="28" spans="1:3" x14ac:dyDescent="0.35">
      <c r="A28" s="56" t="s">
        <v>33</v>
      </c>
      <c r="B28" s="57">
        <v>301</v>
      </c>
      <c r="C28" s="36"/>
    </row>
    <row r="29" spans="1:3" x14ac:dyDescent="0.35">
      <c r="A29" s="59" t="s">
        <v>8</v>
      </c>
      <c r="B29" s="60">
        <f>SUM(B7:B28)</f>
        <v>11113</v>
      </c>
      <c r="C29" s="36"/>
    </row>
    <row r="30" spans="1:3" x14ac:dyDescent="0.35">
      <c r="A30" s="7"/>
      <c r="B30" s="38"/>
      <c r="C30" s="36"/>
    </row>
    <row r="31" spans="1:3" x14ac:dyDescent="0.35">
      <c r="A31" s="8"/>
      <c r="B31" s="36"/>
      <c r="C31" s="36"/>
    </row>
    <row r="32" spans="1:3" x14ac:dyDescent="0.35">
      <c r="A32" s="9"/>
      <c r="B32" s="36"/>
      <c r="C32" s="36"/>
    </row>
    <row r="33" spans="1:3" x14ac:dyDescent="0.35">
      <c r="A33" s="10"/>
      <c r="B33" s="39"/>
      <c r="C33" s="36"/>
    </row>
    <row r="34" spans="1:3" x14ac:dyDescent="0.35">
      <c r="A34" s="10"/>
      <c r="B34" s="39"/>
      <c r="C34" s="36"/>
    </row>
    <row r="35" spans="1:3" x14ac:dyDescent="0.35">
      <c r="A35" s="10"/>
      <c r="B35" s="39"/>
      <c r="C35" s="36"/>
    </row>
  </sheetData>
  <hyperlinks>
    <hyperlink ref="A2" location="Contents!A1" display="Back to contents" xr:uid="{45C8108D-7EB8-4148-A3A8-8A7C468E8E1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5E3C8-8B16-445E-BFCB-5B4401A98127}">
  <sheetPr codeName="Sheet3"/>
  <dimension ref="A1:D35"/>
  <sheetViews>
    <sheetView zoomScaleNormal="100" workbookViewId="0">
      <selection activeCell="A3" sqref="A3"/>
    </sheetView>
  </sheetViews>
  <sheetFormatPr defaultColWidth="10.81640625" defaultRowHeight="15.5" x14ac:dyDescent="0.35"/>
  <cols>
    <col min="1" max="1" width="31.453125" style="1" customWidth="1"/>
    <col min="2" max="2" width="21.36328125" style="1" customWidth="1"/>
    <col min="3" max="3" width="22.81640625" style="1" customWidth="1"/>
    <col min="4" max="16384" width="10.81640625" style="1"/>
  </cols>
  <sheetData>
    <row r="1" spans="1:4" ht="19" x14ac:dyDescent="0.4">
      <c r="A1" s="52" t="str">
        <f>Contents!A1</f>
        <v xml:space="preserve">Warm Homes Nest scheme: annual report 2025 to 2026 tables </v>
      </c>
      <c r="B1" s="3"/>
      <c r="C1" s="3"/>
      <c r="D1" s="3"/>
    </row>
    <row r="2" spans="1:4" x14ac:dyDescent="0.35">
      <c r="A2" s="61" t="s">
        <v>0</v>
      </c>
      <c r="B2" s="3"/>
      <c r="C2" s="3"/>
      <c r="D2" s="3"/>
    </row>
    <row r="3" spans="1:4" x14ac:dyDescent="0.35">
      <c r="A3" s="2" t="str">
        <f>Contents!A17</f>
        <v>Table 2: Type of third-party referrals made, April 2025 to March 2026</v>
      </c>
      <c r="B3" s="3"/>
      <c r="C3" s="3"/>
      <c r="D3" s="3"/>
    </row>
    <row r="4" spans="1:4" customFormat="1" x14ac:dyDescent="0.35">
      <c r="A4" s="62" t="s">
        <v>105</v>
      </c>
      <c r="B4" s="63"/>
    </row>
    <row r="5" spans="1:4" customFormat="1" ht="21.9" customHeight="1" x14ac:dyDescent="0.35">
      <c r="A5" s="62" t="s">
        <v>106</v>
      </c>
      <c r="B5" s="63"/>
    </row>
    <row r="6" spans="1:4" ht="31" x14ac:dyDescent="0.35">
      <c r="A6" s="54" t="s">
        <v>163</v>
      </c>
      <c r="B6" s="55" t="s">
        <v>164</v>
      </c>
      <c r="C6" s="55" t="s">
        <v>73</v>
      </c>
    </row>
    <row r="7" spans="1:4" x14ac:dyDescent="0.35">
      <c r="A7" s="56" t="s">
        <v>69</v>
      </c>
      <c r="B7" s="64">
        <v>506</v>
      </c>
      <c r="C7" s="65">
        <f t="shared" ref="C7:C12" si="0">B7/$B$12</f>
        <v>0.55665566556655666</v>
      </c>
    </row>
    <row r="8" spans="1:4" x14ac:dyDescent="0.35">
      <c r="A8" s="56" t="s">
        <v>68</v>
      </c>
      <c r="B8" s="64">
        <v>224</v>
      </c>
      <c r="C8" s="65">
        <f t="shared" si="0"/>
        <v>0.24642464246424642</v>
      </c>
    </row>
    <row r="9" spans="1:4" x14ac:dyDescent="0.35">
      <c r="A9" s="56" t="s">
        <v>7</v>
      </c>
      <c r="B9" s="64">
        <v>176</v>
      </c>
      <c r="C9" s="65">
        <f t="shared" si="0"/>
        <v>0.19361936193619361</v>
      </c>
    </row>
    <row r="10" spans="1:4" x14ac:dyDescent="0.35">
      <c r="A10" s="56" t="s">
        <v>71</v>
      </c>
      <c r="B10" s="58">
        <v>3</v>
      </c>
      <c r="C10" s="65">
        <f t="shared" si="0"/>
        <v>3.3003300330033004E-3</v>
      </c>
    </row>
    <row r="11" spans="1:4" x14ac:dyDescent="0.35">
      <c r="A11" s="56" t="s">
        <v>70</v>
      </c>
      <c r="B11" s="58">
        <v>0</v>
      </c>
      <c r="C11" s="65">
        <f t="shared" si="0"/>
        <v>0</v>
      </c>
    </row>
    <row r="12" spans="1:4" x14ac:dyDescent="0.35">
      <c r="A12" s="59" t="s">
        <v>8</v>
      </c>
      <c r="B12" s="66">
        <f>SUM(B7:B11)</f>
        <v>909</v>
      </c>
      <c r="C12" s="67">
        <f t="shared" si="0"/>
        <v>1</v>
      </c>
    </row>
    <row r="13" spans="1:4" x14ac:dyDescent="0.35">
      <c r="A13" s="7"/>
      <c r="B13" s="38"/>
      <c r="C13" s="35"/>
    </row>
    <row r="14" spans="1:4" x14ac:dyDescent="0.35">
      <c r="A14" s="8"/>
      <c r="B14" s="36"/>
      <c r="C14" s="35"/>
    </row>
    <row r="15" spans="1:4" x14ac:dyDescent="0.35">
      <c r="A15" s="9"/>
      <c r="B15" s="36"/>
      <c r="C15" s="35"/>
    </row>
    <row r="16" spans="1:4" x14ac:dyDescent="0.35">
      <c r="A16" s="10"/>
      <c r="B16" s="39"/>
      <c r="C16" s="35"/>
    </row>
    <row r="17" spans="1:3" x14ac:dyDescent="0.35">
      <c r="A17" s="10"/>
      <c r="B17" s="39"/>
      <c r="C17" s="35"/>
    </row>
    <row r="18" spans="1:3" x14ac:dyDescent="0.35">
      <c r="A18" s="10"/>
      <c r="B18" s="39"/>
      <c r="C18" s="35"/>
    </row>
    <row r="19" spans="1:3" x14ac:dyDescent="0.35">
      <c r="C19" s="35"/>
    </row>
    <row r="20" spans="1:3" x14ac:dyDescent="0.35">
      <c r="C20" s="35"/>
    </row>
    <row r="21" spans="1:3" x14ac:dyDescent="0.35">
      <c r="C21" s="35"/>
    </row>
    <row r="22" spans="1:3" x14ac:dyDescent="0.35">
      <c r="C22" s="35"/>
    </row>
    <row r="23" spans="1:3" x14ac:dyDescent="0.35">
      <c r="C23" s="35"/>
    </row>
    <row r="24" spans="1:3" x14ac:dyDescent="0.35">
      <c r="C24" s="35"/>
    </row>
    <row r="25" spans="1:3" x14ac:dyDescent="0.35">
      <c r="C25" s="35"/>
    </row>
    <row r="26" spans="1:3" x14ac:dyDescent="0.35">
      <c r="C26" s="35"/>
    </row>
    <row r="27" spans="1:3" x14ac:dyDescent="0.35">
      <c r="C27" s="35"/>
    </row>
    <row r="28" spans="1:3" x14ac:dyDescent="0.35">
      <c r="C28" s="35"/>
    </row>
    <row r="29" spans="1:3" x14ac:dyDescent="0.35">
      <c r="C29" s="37"/>
    </row>
    <row r="30" spans="1:3" x14ac:dyDescent="0.35">
      <c r="C30" s="38"/>
    </row>
    <row r="31" spans="1:3" x14ac:dyDescent="0.35">
      <c r="C31" s="36"/>
    </row>
    <row r="32" spans="1:3" x14ac:dyDescent="0.35">
      <c r="C32" s="36"/>
    </row>
    <row r="33" spans="3:3" x14ac:dyDescent="0.35">
      <c r="C33" s="39"/>
    </row>
    <row r="34" spans="3:3" x14ac:dyDescent="0.35">
      <c r="C34" s="39"/>
    </row>
    <row r="35" spans="3:3" x14ac:dyDescent="0.35">
      <c r="C35" s="39"/>
    </row>
  </sheetData>
  <hyperlinks>
    <hyperlink ref="A2" location="Contents!A1" display="Back to contents" xr:uid="{2CC014E4-E7A7-4194-8129-3251418CB8E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9D6E2-1199-42C9-9A18-D5914564B87F}">
  <sheetPr codeName="Sheet4"/>
  <dimension ref="A1:D35"/>
  <sheetViews>
    <sheetView zoomScaleNormal="100" workbookViewId="0">
      <selection activeCell="B14" sqref="B14"/>
    </sheetView>
  </sheetViews>
  <sheetFormatPr defaultColWidth="10.81640625" defaultRowHeight="15.5" x14ac:dyDescent="0.35"/>
  <cols>
    <col min="1" max="1" width="71.6328125" style="1" customWidth="1"/>
    <col min="2" max="2" width="21.36328125" style="1" customWidth="1"/>
    <col min="3" max="3" width="22.81640625" style="1" customWidth="1"/>
    <col min="4" max="16384" width="10.81640625" style="1"/>
  </cols>
  <sheetData>
    <row r="1" spans="1:4" ht="19" x14ac:dyDescent="0.4">
      <c r="A1" s="52" t="str">
        <f>Contents!A1</f>
        <v xml:space="preserve">Warm Homes Nest scheme: annual report 2025 to 2026 tables </v>
      </c>
      <c r="B1" s="3"/>
      <c r="C1" s="3"/>
      <c r="D1" s="3"/>
    </row>
    <row r="2" spans="1:4" x14ac:dyDescent="0.35">
      <c r="A2" s="61" t="s">
        <v>0</v>
      </c>
      <c r="B2" s="3"/>
      <c r="C2" s="3"/>
      <c r="D2" s="3"/>
    </row>
    <row r="3" spans="1:4" x14ac:dyDescent="0.35">
      <c r="A3" s="2" t="s">
        <v>189</v>
      </c>
      <c r="B3" s="3"/>
      <c r="C3" s="3"/>
      <c r="D3" s="3"/>
    </row>
    <row r="4" spans="1:4" customFormat="1" x14ac:dyDescent="0.35">
      <c r="A4" s="62" t="s">
        <v>105</v>
      </c>
      <c r="B4" s="63"/>
    </row>
    <row r="5" spans="1:4" customFormat="1" ht="21.9" customHeight="1" x14ac:dyDescent="0.35">
      <c r="A5" s="62" t="s">
        <v>106</v>
      </c>
      <c r="B5" s="63"/>
    </row>
    <row r="6" spans="1:4" ht="31" x14ac:dyDescent="0.35">
      <c r="A6" s="54" t="s">
        <v>165</v>
      </c>
      <c r="B6" s="55" t="s">
        <v>164</v>
      </c>
      <c r="C6" s="55" t="s">
        <v>73</v>
      </c>
    </row>
    <row r="7" spans="1:4" x14ac:dyDescent="0.35">
      <c r="A7" s="68" t="s">
        <v>88</v>
      </c>
      <c r="B7" s="57">
        <v>206</v>
      </c>
      <c r="C7" s="69">
        <f>B7/$B$14</f>
        <v>0.19252336448598131</v>
      </c>
    </row>
    <row r="8" spans="1:4" x14ac:dyDescent="0.35">
      <c r="A8" s="68" t="s">
        <v>89</v>
      </c>
      <c r="B8" s="57">
        <v>235</v>
      </c>
      <c r="C8" s="69">
        <f>B8/$B$14</f>
        <v>0.21962616822429906</v>
      </c>
    </row>
    <row r="9" spans="1:4" x14ac:dyDescent="0.35">
      <c r="A9" s="68" t="s">
        <v>90</v>
      </c>
      <c r="B9" s="57">
        <v>510</v>
      </c>
      <c r="C9" s="69">
        <f t="shared" ref="C9:C12" si="0">B9/$B$14</f>
        <v>0.47663551401869159</v>
      </c>
    </row>
    <row r="10" spans="1:4" x14ac:dyDescent="0.35">
      <c r="A10" s="68" t="s">
        <v>91</v>
      </c>
      <c r="B10" s="70">
        <v>356</v>
      </c>
      <c r="C10" s="69">
        <f t="shared" si="0"/>
        <v>0.33271028037383177</v>
      </c>
    </row>
    <row r="11" spans="1:4" x14ac:dyDescent="0.35">
      <c r="A11" s="68" t="s">
        <v>92</v>
      </c>
      <c r="B11" s="58">
        <v>451</v>
      </c>
      <c r="C11" s="69">
        <f t="shared" si="0"/>
        <v>0.42149532710280374</v>
      </c>
    </row>
    <row r="12" spans="1:4" x14ac:dyDescent="0.35">
      <c r="A12" s="68" t="s">
        <v>93</v>
      </c>
      <c r="B12" s="57">
        <v>495</v>
      </c>
      <c r="C12" s="69">
        <f t="shared" si="0"/>
        <v>0.46261682242990654</v>
      </c>
    </row>
    <row r="13" spans="1:4" ht="15" customHeight="1" x14ac:dyDescent="0.35">
      <c r="A13" s="68" t="s">
        <v>87</v>
      </c>
      <c r="B13" s="71">
        <v>611</v>
      </c>
      <c r="C13" s="69">
        <f>B13/$B$14</f>
        <v>0.57102803738317753</v>
      </c>
    </row>
    <row r="14" spans="1:4" x14ac:dyDescent="0.35">
      <c r="A14" s="59" t="s">
        <v>138</v>
      </c>
      <c r="B14" s="72">
        <v>1070</v>
      </c>
      <c r="C14" s="66"/>
    </row>
    <row r="15" spans="1:4" x14ac:dyDescent="0.35">
      <c r="A15" s="4"/>
      <c r="B15" s="36"/>
      <c r="C15" s="35"/>
    </row>
    <row r="16" spans="1:4" x14ac:dyDescent="0.35">
      <c r="A16" s="4"/>
      <c r="B16" s="39"/>
      <c r="C16" s="35"/>
    </row>
    <row r="17" spans="1:3" x14ac:dyDescent="0.35">
      <c r="A17" s="4"/>
      <c r="B17" s="39"/>
      <c r="C17" s="35"/>
    </row>
    <row r="18" spans="1:3" x14ac:dyDescent="0.35">
      <c r="A18" s="4"/>
      <c r="B18" s="39"/>
      <c r="C18" s="35"/>
    </row>
    <row r="19" spans="1:3" x14ac:dyDescent="0.35">
      <c r="A19" s="4"/>
    </row>
    <row r="20" spans="1:3" x14ac:dyDescent="0.35">
      <c r="A20" s="4"/>
      <c r="C20" s="35"/>
    </row>
    <row r="21" spans="1:3" x14ac:dyDescent="0.35">
      <c r="A21" s="4"/>
      <c r="C21" s="35"/>
    </row>
    <row r="22" spans="1:3" x14ac:dyDescent="0.35">
      <c r="A22" s="4"/>
      <c r="C22" s="35"/>
    </row>
    <row r="23" spans="1:3" x14ac:dyDescent="0.35">
      <c r="A23" s="4"/>
      <c r="C23" s="35"/>
    </row>
    <row r="24" spans="1:3" x14ac:dyDescent="0.35">
      <c r="A24" s="4"/>
      <c r="C24" s="35"/>
    </row>
    <row r="25" spans="1:3" x14ac:dyDescent="0.35">
      <c r="A25" s="4"/>
      <c r="C25" s="35"/>
    </row>
    <row r="26" spans="1:3" x14ac:dyDescent="0.35">
      <c r="A26" s="4"/>
      <c r="C26" s="35"/>
    </row>
    <row r="27" spans="1:3" x14ac:dyDescent="0.35">
      <c r="A27" s="4"/>
      <c r="C27" s="35"/>
    </row>
    <row r="28" spans="1:3" x14ac:dyDescent="0.35">
      <c r="A28" s="4"/>
      <c r="C28" s="35"/>
    </row>
    <row r="29" spans="1:3" x14ac:dyDescent="0.35">
      <c r="A29" s="6"/>
      <c r="C29" s="37"/>
    </row>
    <row r="30" spans="1:3" x14ac:dyDescent="0.35">
      <c r="A30" s="7"/>
      <c r="C30" s="38"/>
    </row>
    <row r="31" spans="1:3" x14ac:dyDescent="0.35">
      <c r="A31" s="8"/>
      <c r="C31" s="36"/>
    </row>
    <row r="32" spans="1:3" x14ac:dyDescent="0.35">
      <c r="A32" s="9"/>
      <c r="C32" s="36"/>
    </row>
    <row r="33" spans="1:3" x14ac:dyDescent="0.35">
      <c r="A33" s="10"/>
      <c r="C33" s="39"/>
    </row>
    <row r="34" spans="1:3" x14ac:dyDescent="0.35">
      <c r="A34" s="10"/>
      <c r="C34" s="39"/>
    </row>
    <row r="35" spans="1:3" x14ac:dyDescent="0.35">
      <c r="A35" s="10"/>
      <c r="C35" s="39"/>
    </row>
  </sheetData>
  <hyperlinks>
    <hyperlink ref="A2" location="Contents!A1" display="Back to contents" xr:uid="{12DC42B0-F889-4897-B74C-9594EFF3329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CB26A-FCB9-4C04-9DFB-C01734930B38}">
  <sheetPr codeName="Sheet5"/>
  <dimension ref="A1:F32"/>
  <sheetViews>
    <sheetView zoomScaleNormal="100" workbookViewId="0">
      <selection activeCell="B15" sqref="B15"/>
    </sheetView>
  </sheetViews>
  <sheetFormatPr defaultColWidth="10.81640625" defaultRowHeight="15.5" x14ac:dyDescent="0.35"/>
  <cols>
    <col min="1" max="1" width="37" style="1" customWidth="1"/>
    <col min="2" max="2" width="21" style="1" customWidth="1"/>
    <col min="3" max="3" width="22.81640625" style="1" customWidth="1"/>
    <col min="4" max="4" width="10.81640625" style="1"/>
    <col min="5" max="5" width="23.81640625" style="1" customWidth="1"/>
    <col min="6" max="16384" width="10.81640625" style="1"/>
  </cols>
  <sheetData>
    <row r="1" spans="1:3" ht="19" x14ac:dyDescent="0.4">
      <c r="A1" s="52" t="str">
        <f>Contents!A1</f>
        <v xml:space="preserve">Warm Homes Nest scheme: annual report 2025 to 2026 tables </v>
      </c>
      <c r="B1" s="3"/>
      <c r="C1" s="3"/>
    </row>
    <row r="2" spans="1:3" x14ac:dyDescent="0.35">
      <c r="A2" s="61" t="s">
        <v>0</v>
      </c>
      <c r="B2" s="3"/>
      <c r="C2" s="3"/>
    </row>
    <row r="3" spans="1:3" x14ac:dyDescent="0.35">
      <c r="A3" s="2" t="s">
        <v>201</v>
      </c>
      <c r="B3" s="3"/>
      <c r="C3" s="3"/>
    </row>
    <row r="4" spans="1:3" customFormat="1" x14ac:dyDescent="0.35">
      <c r="A4" s="62" t="s">
        <v>105</v>
      </c>
      <c r="B4" s="63"/>
      <c r="C4" s="63"/>
    </row>
    <row r="5" spans="1:3" customFormat="1" ht="21.9" customHeight="1" x14ac:dyDescent="0.35">
      <c r="A5" s="62" t="s">
        <v>106</v>
      </c>
      <c r="B5" s="63"/>
      <c r="C5" s="63"/>
    </row>
    <row r="6" spans="1:3" ht="31" x14ac:dyDescent="0.35">
      <c r="A6" s="54" t="s">
        <v>35</v>
      </c>
      <c r="B6" s="55" t="s">
        <v>145</v>
      </c>
      <c r="C6" s="55" t="s">
        <v>168</v>
      </c>
    </row>
    <row r="7" spans="1:3" x14ac:dyDescent="0.35">
      <c r="A7" s="56" t="s">
        <v>143</v>
      </c>
      <c r="B7" s="64">
        <v>1157</v>
      </c>
      <c r="C7" s="65">
        <f t="shared" ref="C7:C12" si="0">B7/$B$12</f>
        <v>0.31655266757865935</v>
      </c>
    </row>
    <row r="8" spans="1:3" x14ac:dyDescent="0.35">
      <c r="A8" s="56" t="s">
        <v>144</v>
      </c>
      <c r="B8" s="64">
        <v>1370</v>
      </c>
      <c r="C8" s="65">
        <f t="shared" si="0"/>
        <v>0.37482900136798908</v>
      </c>
    </row>
    <row r="9" spans="1:3" x14ac:dyDescent="0.35">
      <c r="A9" s="56" t="s">
        <v>111</v>
      </c>
      <c r="B9" s="64">
        <v>646</v>
      </c>
      <c r="C9" s="65">
        <f t="shared" si="0"/>
        <v>0.17674418604651163</v>
      </c>
    </row>
    <row r="10" spans="1:3" x14ac:dyDescent="0.35">
      <c r="A10" s="56" t="s">
        <v>112</v>
      </c>
      <c r="B10" s="64">
        <v>471</v>
      </c>
      <c r="C10" s="65">
        <f t="shared" si="0"/>
        <v>0.12886456908344734</v>
      </c>
    </row>
    <row r="11" spans="1:3" x14ac:dyDescent="0.35">
      <c r="A11" s="56" t="s">
        <v>72</v>
      </c>
      <c r="B11" s="64">
        <v>11</v>
      </c>
      <c r="C11" s="65">
        <f t="shared" si="0"/>
        <v>3.0095759233926128E-3</v>
      </c>
    </row>
    <row r="12" spans="1:3" x14ac:dyDescent="0.35">
      <c r="A12" s="59" t="s">
        <v>8</v>
      </c>
      <c r="B12" s="66">
        <f>SUM(B7:B11)</f>
        <v>3655</v>
      </c>
      <c r="C12" s="73">
        <f t="shared" si="0"/>
        <v>1</v>
      </c>
    </row>
    <row r="13" spans="1:3" x14ac:dyDescent="0.35">
      <c r="A13" s="4"/>
      <c r="B13" s="35"/>
      <c r="C13" s="35"/>
    </row>
    <row r="14" spans="1:3" x14ac:dyDescent="0.35">
      <c r="A14" s="4"/>
      <c r="B14" s="35"/>
      <c r="C14" s="35"/>
    </row>
    <row r="15" spans="1:3" x14ac:dyDescent="0.35">
      <c r="A15" s="4"/>
      <c r="B15" s="35"/>
      <c r="C15" s="35"/>
    </row>
    <row r="16" spans="1:3" x14ac:dyDescent="0.35">
      <c r="A16" s="4"/>
      <c r="B16" s="35"/>
      <c r="C16" s="35"/>
    </row>
    <row r="17" spans="1:6" x14ac:dyDescent="0.35">
      <c r="A17" s="4"/>
      <c r="B17" s="35"/>
      <c r="C17" s="35"/>
      <c r="F17" s="113"/>
    </row>
    <row r="18" spans="1:6" x14ac:dyDescent="0.35">
      <c r="A18" s="4"/>
      <c r="B18" s="35"/>
      <c r="C18" s="35"/>
      <c r="F18" s="44"/>
    </row>
    <row r="19" spans="1:6" x14ac:dyDescent="0.35">
      <c r="A19" s="4"/>
      <c r="B19" s="35"/>
      <c r="C19" s="35"/>
    </row>
    <row r="20" spans="1:6" x14ac:dyDescent="0.35">
      <c r="A20" s="4"/>
      <c r="B20" s="35"/>
      <c r="C20" s="35"/>
    </row>
    <row r="21" spans="1:6" x14ac:dyDescent="0.35">
      <c r="A21" s="4"/>
      <c r="B21" s="35"/>
      <c r="C21" s="35"/>
    </row>
    <row r="22" spans="1:6" x14ac:dyDescent="0.35">
      <c r="A22" s="4"/>
      <c r="B22" s="35"/>
      <c r="C22" s="35"/>
    </row>
    <row r="23" spans="1:6" x14ac:dyDescent="0.35">
      <c r="A23" s="4"/>
      <c r="B23" s="35"/>
      <c r="C23" s="35"/>
    </row>
    <row r="24" spans="1:6" x14ac:dyDescent="0.35">
      <c r="A24" s="6"/>
      <c r="B24" s="37"/>
      <c r="C24" s="35"/>
    </row>
    <row r="25" spans="1:6" x14ac:dyDescent="0.35">
      <c r="A25" s="7"/>
      <c r="B25" s="38"/>
      <c r="C25" s="35"/>
    </row>
    <row r="26" spans="1:6" x14ac:dyDescent="0.35">
      <c r="A26" s="8"/>
      <c r="B26" s="36"/>
      <c r="C26" s="37"/>
    </row>
    <row r="27" spans="1:6" x14ac:dyDescent="0.35">
      <c r="A27" s="9"/>
      <c r="B27" s="36"/>
      <c r="C27" s="38"/>
    </row>
    <row r="28" spans="1:6" x14ac:dyDescent="0.35">
      <c r="A28" s="10"/>
      <c r="B28" s="39"/>
      <c r="C28" s="36"/>
    </row>
    <row r="29" spans="1:6" x14ac:dyDescent="0.35">
      <c r="A29" s="10"/>
      <c r="B29" s="39"/>
      <c r="C29" s="36"/>
    </row>
    <row r="30" spans="1:6" x14ac:dyDescent="0.35">
      <c r="A30" s="10"/>
      <c r="B30" s="39"/>
      <c r="C30" s="39"/>
    </row>
    <row r="31" spans="1:6" x14ac:dyDescent="0.35">
      <c r="C31" s="39"/>
    </row>
    <row r="32" spans="1:6" x14ac:dyDescent="0.35">
      <c r="C32" s="39"/>
    </row>
  </sheetData>
  <hyperlinks>
    <hyperlink ref="A2" location="Contents!A1" display="Back to contents" xr:uid="{40494769-8E2C-4569-AD44-80F4126CB4C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811B8-9EE2-418D-84A1-970865230B46}">
  <sheetPr codeName="Sheet7"/>
  <dimension ref="A1:D35"/>
  <sheetViews>
    <sheetView zoomScaleNormal="100" workbookViewId="0">
      <selection activeCell="B29" sqref="B29"/>
    </sheetView>
  </sheetViews>
  <sheetFormatPr defaultColWidth="10.81640625" defaultRowHeight="15.5" x14ac:dyDescent="0.35"/>
  <cols>
    <col min="1" max="1" width="25.90625" style="1" customWidth="1"/>
    <col min="2" max="2" width="21" style="1" customWidth="1"/>
    <col min="3" max="3" width="22.81640625" style="1" customWidth="1"/>
    <col min="4" max="16384" width="10.81640625" style="1"/>
  </cols>
  <sheetData>
    <row r="1" spans="1:4" ht="19" x14ac:dyDescent="0.4">
      <c r="A1" s="52" t="str">
        <f>Contents!A1</f>
        <v xml:space="preserve">Warm Homes Nest scheme: annual report 2025 to 2026 tables </v>
      </c>
      <c r="B1" s="3"/>
      <c r="C1" s="3"/>
      <c r="D1" s="3"/>
    </row>
    <row r="2" spans="1:4" x14ac:dyDescent="0.35">
      <c r="A2" s="61" t="s">
        <v>0</v>
      </c>
      <c r="B2" s="3"/>
      <c r="C2" s="3"/>
      <c r="D2" s="3"/>
    </row>
    <row r="3" spans="1:4" x14ac:dyDescent="0.35">
      <c r="A3" s="2" t="s">
        <v>203</v>
      </c>
      <c r="B3" s="3"/>
      <c r="C3" s="3"/>
      <c r="D3" s="3"/>
    </row>
    <row r="4" spans="1:4" customFormat="1" x14ac:dyDescent="0.35">
      <c r="A4" s="62" t="s">
        <v>105</v>
      </c>
      <c r="B4" s="63"/>
      <c r="C4" s="63"/>
    </row>
    <row r="5" spans="1:4" customFormat="1" ht="21.9" customHeight="1" x14ac:dyDescent="0.35">
      <c r="A5" s="62" t="s">
        <v>106</v>
      </c>
      <c r="B5" s="63"/>
      <c r="C5" s="63"/>
    </row>
    <row r="6" spans="1:4" x14ac:dyDescent="0.35">
      <c r="A6" s="54" t="s">
        <v>110</v>
      </c>
      <c r="B6" s="55" t="s">
        <v>166</v>
      </c>
      <c r="C6" s="55" t="s">
        <v>167</v>
      </c>
    </row>
    <row r="7" spans="1:4" x14ac:dyDescent="0.35">
      <c r="A7" s="56" t="s">
        <v>12</v>
      </c>
      <c r="B7" s="57">
        <v>48</v>
      </c>
      <c r="C7" s="65">
        <f>B7/$B$29</f>
        <v>3.3426183844011144E-2</v>
      </c>
    </row>
    <row r="8" spans="1:4" x14ac:dyDescent="0.35">
      <c r="A8" s="56" t="s">
        <v>13</v>
      </c>
      <c r="B8" s="57">
        <v>76</v>
      </c>
      <c r="C8" s="65">
        <f t="shared" ref="C8:C29" si="0">B8/$B$29</f>
        <v>5.2924791086350974E-2</v>
      </c>
    </row>
    <row r="9" spans="1:4" x14ac:dyDescent="0.35">
      <c r="A9" s="56" t="s">
        <v>14</v>
      </c>
      <c r="B9" s="57">
        <v>104</v>
      </c>
      <c r="C9" s="65">
        <f t="shared" si="0"/>
        <v>7.2423398328690811E-2</v>
      </c>
    </row>
    <row r="10" spans="1:4" x14ac:dyDescent="0.35">
      <c r="A10" s="56" t="s">
        <v>15</v>
      </c>
      <c r="B10" s="57">
        <v>106</v>
      </c>
      <c r="C10" s="65">
        <f t="shared" si="0"/>
        <v>7.3816155988857934E-2</v>
      </c>
    </row>
    <row r="11" spans="1:4" x14ac:dyDescent="0.35">
      <c r="A11" s="56" t="s">
        <v>16</v>
      </c>
      <c r="B11" s="57">
        <v>96</v>
      </c>
      <c r="C11" s="65">
        <f t="shared" si="0"/>
        <v>6.6852367688022288E-2</v>
      </c>
    </row>
    <row r="12" spans="1:4" x14ac:dyDescent="0.35">
      <c r="A12" s="56" t="s">
        <v>17</v>
      </c>
      <c r="B12" s="58">
        <v>29</v>
      </c>
      <c r="C12" s="65">
        <f t="shared" si="0"/>
        <v>2.0194986072423399E-2</v>
      </c>
    </row>
    <row r="13" spans="1:4" x14ac:dyDescent="0.35">
      <c r="A13" s="56" t="s">
        <v>18</v>
      </c>
      <c r="B13" s="57">
        <v>58</v>
      </c>
      <c r="C13" s="65">
        <f t="shared" si="0"/>
        <v>4.0389972144846797E-2</v>
      </c>
    </row>
    <row r="14" spans="1:4" x14ac:dyDescent="0.35">
      <c r="A14" s="56" t="s">
        <v>19</v>
      </c>
      <c r="B14" s="57">
        <v>46</v>
      </c>
      <c r="C14" s="65">
        <f t="shared" si="0"/>
        <v>3.2033426183844013E-2</v>
      </c>
    </row>
    <row r="15" spans="1:4" x14ac:dyDescent="0.35">
      <c r="A15" s="56" t="s">
        <v>20</v>
      </c>
      <c r="B15" s="57">
        <v>40</v>
      </c>
      <c r="C15" s="65">
        <f t="shared" si="0"/>
        <v>2.7855153203342618E-2</v>
      </c>
    </row>
    <row r="16" spans="1:4" x14ac:dyDescent="0.35">
      <c r="A16" s="56" t="s">
        <v>21</v>
      </c>
      <c r="B16" s="57">
        <v>39</v>
      </c>
      <c r="C16" s="65">
        <f t="shared" si="0"/>
        <v>2.7158774373259052E-2</v>
      </c>
    </row>
    <row r="17" spans="1:3" x14ac:dyDescent="0.35">
      <c r="A17" s="56" t="s">
        <v>22</v>
      </c>
      <c r="B17" s="57">
        <v>26</v>
      </c>
      <c r="C17" s="65">
        <f t="shared" si="0"/>
        <v>1.8105849582172703E-2</v>
      </c>
    </row>
    <row r="18" spans="1:3" x14ac:dyDescent="0.35">
      <c r="A18" s="56" t="s">
        <v>23</v>
      </c>
      <c r="B18" s="57">
        <v>50</v>
      </c>
      <c r="C18" s="65">
        <f t="shared" si="0"/>
        <v>3.4818941504178275E-2</v>
      </c>
    </row>
    <row r="19" spans="1:3" x14ac:dyDescent="0.35">
      <c r="A19" s="56" t="s">
        <v>24</v>
      </c>
      <c r="B19" s="57">
        <v>21</v>
      </c>
      <c r="C19" s="65">
        <f t="shared" si="0"/>
        <v>1.4623955431754874E-2</v>
      </c>
    </row>
    <row r="20" spans="1:3" x14ac:dyDescent="0.35">
      <c r="A20" s="56" t="s">
        <v>25</v>
      </c>
      <c r="B20" s="57">
        <v>90</v>
      </c>
      <c r="C20" s="65">
        <f t="shared" si="0"/>
        <v>6.2674094707520889E-2</v>
      </c>
    </row>
    <row r="21" spans="1:3" x14ac:dyDescent="0.35">
      <c r="A21" s="56" t="s">
        <v>26</v>
      </c>
      <c r="B21" s="57">
        <v>81</v>
      </c>
      <c r="C21" s="65">
        <f t="shared" si="0"/>
        <v>5.6406685236768804E-2</v>
      </c>
    </row>
    <row r="22" spans="1:3" x14ac:dyDescent="0.35">
      <c r="A22" s="56" t="s">
        <v>27</v>
      </c>
      <c r="B22" s="57">
        <v>62</v>
      </c>
      <c r="C22" s="65">
        <f t="shared" si="0"/>
        <v>4.3175487465181059E-2</v>
      </c>
    </row>
    <row r="23" spans="1:3" x14ac:dyDescent="0.35">
      <c r="A23" s="56" t="s">
        <v>28</v>
      </c>
      <c r="B23" s="57">
        <v>44</v>
      </c>
      <c r="C23" s="65">
        <f t="shared" si="0"/>
        <v>3.0640668523676879E-2</v>
      </c>
    </row>
    <row r="24" spans="1:3" x14ac:dyDescent="0.35">
      <c r="A24" s="56" t="s">
        <v>29</v>
      </c>
      <c r="B24" s="57">
        <v>164</v>
      </c>
      <c r="C24" s="65">
        <f t="shared" si="0"/>
        <v>0.11420612813370473</v>
      </c>
    </row>
    <row r="25" spans="1:3" x14ac:dyDescent="0.35">
      <c r="A25" s="56" t="s">
        <v>30</v>
      </c>
      <c r="B25" s="57">
        <v>130</v>
      </c>
      <c r="C25" s="65">
        <f t="shared" si="0"/>
        <v>9.0529247910863503E-2</v>
      </c>
    </row>
    <row r="26" spans="1:3" x14ac:dyDescent="0.35">
      <c r="A26" s="56" t="s">
        <v>31</v>
      </c>
      <c r="B26" s="57">
        <v>51</v>
      </c>
      <c r="C26" s="65">
        <f t="shared" si="0"/>
        <v>3.5515320334261836E-2</v>
      </c>
    </row>
    <row r="27" spans="1:3" x14ac:dyDescent="0.35">
      <c r="A27" s="56" t="s">
        <v>32</v>
      </c>
      <c r="B27" s="57">
        <v>45</v>
      </c>
      <c r="C27" s="65">
        <f t="shared" si="0"/>
        <v>3.1337047353760444E-2</v>
      </c>
    </row>
    <row r="28" spans="1:3" x14ac:dyDescent="0.35">
      <c r="A28" s="56" t="s">
        <v>33</v>
      </c>
      <c r="B28" s="57">
        <v>30</v>
      </c>
      <c r="C28" s="65">
        <f t="shared" si="0"/>
        <v>2.0891364902506964E-2</v>
      </c>
    </row>
    <row r="29" spans="1:3" x14ac:dyDescent="0.35">
      <c r="A29" s="59" t="s">
        <v>8</v>
      </c>
      <c r="B29" s="60">
        <f>SUM(B7:B28)</f>
        <v>1436</v>
      </c>
      <c r="C29" s="67">
        <f t="shared" si="0"/>
        <v>1</v>
      </c>
    </row>
    <row r="30" spans="1:3" x14ac:dyDescent="0.35">
      <c r="A30" s="7"/>
      <c r="B30" s="38"/>
      <c r="C30" s="38"/>
    </row>
    <row r="31" spans="1:3" x14ac:dyDescent="0.35">
      <c r="A31" s="8"/>
      <c r="B31" s="36"/>
      <c r="C31" s="36"/>
    </row>
    <row r="32" spans="1:3" x14ac:dyDescent="0.35">
      <c r="A32" s="9"/>
      <c r="B32" s="36"/>
      <c r="C32" s="36"/>
    </row>
    <row r="33" spans="1:3" x14ac:dyDescent="0.35">
      <c r="A33" s="10"/>
      <c r="B33" s="39"/>
      <c r="C33" s="39"/>
    </row>
    <row r="34" spans="1:3" x14ac:dyDescent="0.35">
      <c r="A34" s="10"/>
      <c r="B34" s="39"/>
      <c r="C34" s="39"/>
    </row>
    <row r="35" spans="1:3" x14ac:dyDescent="0.35">
      <c r="A35" s="10"/>
      <c r="B35" s="39"/>
      <c r="C35" s="39"/>
    </row>
  </sheetData>
  <hyperlinks>
    <hyperlink ref="A2" location="Contents!A1" display="Back to contents" xr:uid="{4EA50207-2214-49EF-B536-5F23B9CF355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E2417-E550-4DF2-8E41-FEBCD8B03BF8}">
  <sheetPr codeName="Sheet8"/>
  <dimension ref="A1:E35"/>
  <sheetViews>
    <sheetView zoomScaleNormal="100" workbookViewId="0">
      <selection activeCell="C7" sqref="C7:C10"/>
    </sheetView>
  </sheetViews>
  <sheetFormatPr defaultColWidth="10.81640625" defaultRowHeight="15.5" x14ac:dyDescent="0.35"/>
  <cols>
    <col min="1" max="1" width="23.54296875" style="1" customWidth="1"/>
    <col min="2" max="2" width="13.81640625" style="1" customWidth="1"/>
    <col min="3" max="3" width="21" style="1" customWidth="1"/>
    <col min="4" max="4" width="22.81640625" style="1" customWidth="1"/>
    <col min="5"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151</v>
      </c>
      <c r="B3" s="3"/>
      <c r="C3" s="3"/>
      <c r="D3" s="3"/>
      <c r="E3" s="3"/>
    </row>
    <row r="4" spans="1:5" customFormat="1" x14ac:dyDescent="0.35">
      <c r="A4" s="62" t="s">
        <v>105</v>
      </c>
      <c r="B4" s="63"/>
      <c r="C4" s="63"/>
    </row>
    <row r="5" spans="1:5" customFormat="1" ht="21.9" customHeight="1" x14ac:dyDescent="0.35">
      <c r="A5" s="62" t="s">
        <v>106</v>
      </c>
      <c r="B5" s="63"/>
      <c r="C5" s="63"/>
    </row>
    <row r="6" spans="1:5" x14ac:dyDescent="0.35">
      <c r="A6" s="54" t="s">
        <v>53</v>
      </c>
      <c r="B6" s="55"/>
      <c r="C6" s="55" t="s">
        <v>166</v>
      </c>
      <c r="D6" s="55" t="s">
        <v>167</v>
      </c>
    </row>
    <row r="7" spans="1:5" x14ac:dyDescent="0.35">
      <c r="A7" s="56" t="s">
        <v>108</v>
      </c>
      <c r="B7" s="64"/>
      <c r="C7" s="64">
        <v>456</v>
      </c>
      <c r="D7" s="65">
        <f>C7/$C$11</f>
        <v>0.31754874651810583</v>
      </c>
    </row>
    <row r="8" spans="1:5" x14ac:dyDescent="0.35">
      <c r="A8" s="56" t="s">
        <v>52</v>
      </c>
      <c r="B8" s="64"/>
      <c r="C8" s="64">
        <v>667</v>
      </c>
      <c r="D8" s="65">
        <f t="shared" ref="D8:D11" si="0">C8/$C$11</f>
        <v>0.46448467966573814</v>
      </c>
    </row>
    <row r="9" spans="1:5" x14ac:dyDescent="0.35">
      <c r="A9" s="56" t="s">
        <v>49</v>
      </c>
      <c r="B9" s="64"/>
      <c r="C9" s="64">
        <v>201</v>
      </c>
      <c r="D9" s="65">
        <f t="shared" si="0"/>
        <v>0.13997214484679665</v>
      </c>
    </row>
    <row r="10" spans="1:5" x14ac:dyDescent="0.35">
      <c r="A10" s="56" t="s">
        <v>60</v>
      </c>
      <c r="B10" s="36"/>
      <c r="C10" s="64">
        <v>112</v>
      </c>
      <c r="D10" s="65">
        <f t="shared" si="0"/>
        <v>7.7994428969359333E-2</v>
      </c>
    </row>
    <row r="11" spans="1:5" x14ac:dyDescent="0.35">
      <c r="A11" s="2" t="s">
        <v>8</v>
      </c>
      <c r="B11" s="42"/>
      <c r="C11" s="66">
        <f>SUM(C7:C10)</f>
        <v>1436</v>
      </c>
      <c r="D11" s="67">
        <f t="shared" si="0"/>
        <v>1</v>
      </c>
    </row>
    <row r="12" spans="1:5" x14ac:dyDescent="0.35">
      <c r="A12" s="9"/>
      <c r="B12" s="36"/>
      <c r="C12" s="5"/>
      <c r="D12" s="5"/>
    </row>
    <row r="13" spans="1:5" x14ac:dyDescent="0.35">
      <c r="A13" s="10"/>
      <c r="B13" s="39"/>
      <c r="C13" s="35"/>
      <c r="D13" s="35"/>
    </row>
    <row r="14" spans="1:5" x14ac:dyDescent="0.35">
      <c r="A14" s="10"/>
      <c r="B14" s="39"/>
      <c r="C14" s="35"/>
      <c r="D14" s="35"/>
    </row>
    <row r="15" spans="1:5" x14ac:dyDescent="0.35">
      <c r="A15" s="10"/>
      <c r="B15" s="39"/>
      <c r="C15" s="35"/>
      <c r="D15" s="35"/>
    </row>
    <row r="16" spans="1:5" x14ac:dyDescent="0.35">
      <c r="C16" s="35"/>
      <c r="D16" s="35"/>
    </row>
    <row r="17" spans="3:4" x14ac:dyDescent="0.35">
      <c r="C17" s="35"/>
      <c r="D17" s="35"/>
    </row>
    <row r="18" spans="3:4" x14ac:dyDescent="0.35">
      <c r="C18" s="35"/>
      <c r="D18" s="35"/>
    </row>
    <row r="19" spans="3:4" x14ac:dyDescent="0.35">
      <c r="C19" s="35"/>
      <c r="D19" s="35"/>
    </row>
    <row r="20" spans="3:4" x14ac:dyDescent="0.35">
      <c r="C20" s="35"/>
      <c r="D20" s="35"/>
    </row>
    <row r="21" spans="3:4" x14ac:dyDescent="0.35">
      <c r="C21" s="35"/>
      <c r="D21" s="35"/>
    </row>
    <row r="22" spans="3:4" x14ac:dyDescent="0.35">
      <c r="C22" s="35"/>
      <c r="D22" s="35"/>
    </row>
    <row r="23" spans="3:4" x14ac:dyDescent="0.35">
      <c r="C23" s="35"/>
      <c r="D23" s="35"/>
    </row>
    <row r="24" spans="3:4" x14ac:dyDescent="0.35">
      <c r="C24" s="35"/>
      <c r="D24" s="35"/>
    </row>
    <row r="25" spans="3:4" x14ac:dyDescent="0.35">
      <c r="C25" s="35"/>
      <c r="D25" s="35"/>
    </row>
    <row r="26" spans="3:4" x14ac:dyDescent="0.35">
      <c r="C26" s="35"/>
      <c r="D26" s="35"/>
    </row>
    <row r="27" spans="3:4" x14ac:dyDescent="0.35">
      <c r="C27" s="35"/>
      <c r="D27" s="35"/>
    </row>
    <row r="28" spans="3:4" x14ac:dyDescent="0.35">
      <c r="C28" s="35"/>
      <c r="D28" s="35"/>
    </row>
    <row r="29" spans="3:4" x14ac:dyDescent="0.35">
      <c r="C29" s="37"/>
      <c r="D29" s="37"/>
    </row>
    <row r="30" spans="3:4" x14ac:dyDescent="0.35">
      <c r="C30" s="38"/>
      <c r="D30" s="38"/>
    </row>
    <row r="31" spans="3:4" x14ac:dyDescent="0.35">
      <c r="C31" s="36"/>
      <c r="D31" s="36"/>
    </row>
    <row r="32" spans="3:4" x14ac:dyDescent="0.35">
      <c r="C32" s="36"/>
      <c r="D32" s="36"/>
    </row>
    <row r="33" spans="3:4" x14ac:dyDescent="0.35">
      <c r="C33" s="39"/>
      <c r="D33" s="39"/>
    </row>
    <row r="34" spans="3:4" x14ac:dyDescent="0.35">
      <c r="C34" s="39"/>
      <c r="D34" s="39"/>
    </row>
    <row r="35" spans="3:4" x14ac:dyDescent="0.35">
      <c r="C35" s="39"/>
      <c r="D35" s="39"/>
    </row>
  </sheetData>
  <hyperlinks>
    <hyperlink ref="A2" location="Contents!A1" display="Back to contents" xr:uid="{5F74AF44-F7BA-4E7B-B2F8-71C12965DFF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5489-3805-4DD3-9462-B0E2B6D1DACB}">
  <sheetPr codeName="Sheet9"/>
  <dimension ref="A1:D35"/>
  <sheetViews>
    <sheetView zoomScaleNormal="100" workbookViewId="0">
      <selection activeCell="B13" sqref="B13"/>
    </sheetView>
  </sheetViews>
  <sheetFormatPr defaultColWidth="10.81640625" defaultRowHeight="15.5" x14ac:dyDescent="0.35"/>
  <cols>
    <col min="1" max="1" width="18.90625" style="1" customWidth="1"/>
    <col min="2" max="2" width="21" style="1" customWidth="1"/>
    <col min="3" max="3" width="22.81640625" style="1" customWidth="1"/>
    <col min="4" max="16384" width="10.81640625" style="1"/>
  </cols>
  <sheetData>
    <row r="1" spans="1:4" ht="19" x14ac:dyDescent="0.4">
      <c r="A1" s="52" t="str">
        <f>Contents!A1</f>
        <v xml:space="preserve">Warm Homes Nest scheme: annual report 2025 to 2026 tables </v>
      </c>
      <c r="B1" s="3"/>
      <c r="C1" s="3"/>
      <c r="D1" s="3"/>
    </row>
    <row r="2" spans="1:4" ht="16" x14ac:dyDescent="0.4">
      <c r="A2" s="53" t="s">
        <v>0</v>
      </c>
      <c r="B2" s="3"/>
      <c r="C2" s="3"/>
      <c r="D2" s="3"/>
    </row>
    <row r="3" spans="1:4" x14ac:dyDescent="0.35">
      <c r="A3" s="2" t="s">
        <v>128</v>
      </c>
      <c r="B3" s="3"/>
      <c r="C3" s="3"/>
      <c r="D3" s="3"/>
    </row>
    <row r="4" spans="1:4" customFormat="1" x14ac:dyDescent="0.35">
      <c r="A4" s="62" t="s">
        <v>105</v>
      </c>
      <c r="B4" s="63"/>
      <c r="C4" s="63"/>
    </row>
    <row r="5" spans="1:4" customFormat="1" ht="21.9" customHeight="1" x14ac:dyDescent="0.35">
      <c r="A5" s="62" t="s">
        <v>106</v>
      </c>
      <c r="B5" s="63"/>
      <c r="C5" s="63"/>
    </row>
    <row r="6" spans="1:4" x14ac:dyDescent="0.35">
      <c r="A6" s="54" t="s">
        <v>127</v>
      </c>
      <c r="B6" s="55" t="s">
        <v>166</v>
      </c>
      <c r="C6" s="55" t="s">
        <v>167</v>
      </c>
    </row>
    <row r="7" spans="1:4" x14ac:dyDescent="0.35">
      <c r="A7" s="56" t="s">
        <v>129</v>
      </c>
      <c r="B7" s="57">
        <v>151</v>
      </c>
      <c r="C7" s="65">
        <f>B7/$B$13</f>
        <v>0.10515320334261838</v>
      </c>
    </row>
    <row r="8" spans="1:4" x14ac:dyDescent="0.35">
      <c r="A8" s="56" t="s">
        <v>130</v>
      </c>
      <c r="B8" s="57">
        <v>225</v>
      </c>
      <c r="C8" s="65">
        <f t="shared" ref="C8:C13" si="0">B8/$B$13</f>
        <v>0.15668523676880222</v>
      </c>
    </row>
    <row r="9" spans="1:4" x14ac:dyDescent="0.35">
      <c r="A9" s="56" t="s">
        <v>131</v>
      </c>
      <c r="B9" s="57">
        <v>245</v>
      </c>
      <c r="C9" s="65">
        <f t="shared" si="0"/>
        <v>0.17061281337047354</v>
      </c>
    </row>
    <row r="10" spans="1:4" x14ac:dyDescent="0.35">
      <c r="A10" s="56" t="s">
        <v>132</v>
      </c>
      <c r="B10" s="57">
        <v>294</v>
      </c>
      <c r="C10" s="65">
        <f t="shared" si="0"/>
        <v>0.20473537604456823</v>
      </c>
    </row>
    <row r="11" spans="1:4" x14ac:dyDescent="0.35">
      <c r="A11" s="74" t="s">
        <v>133</v>
      </c>
      <c r="B11" s="57">
        <v>220</v>
      </c>
      <c r="C11" s="65">
        <f t="shared" si="0"/>
        <v>0.15320334261838439</v>
      </c>
    </row>
    <row r="12" spans="1:4" x14ac:dyDescent="0.35">
      <c r="A12" s="75" t="s">
        <v>134</v>
      </c>
      <c r="B12" s="58">
        <v>301</v>
      </c>
      <c r="C12" s="65">
        <f t="shared" si="0"/>
        <v>0.2096100278551532</v>
      </c>
    </row>
    <row r="13" spans="1:4" x14ac:dyDescent="0.35">
      <c r="A13" s="59" t="s">
        <v>8</v>
      </c>
      <c r="B13" s="66">
        <f>SUM(B7:B12)</f>
        <v>1436</v>
      </c>
      <c r="C13" s="67">
        <f t="shared" si="0"/>
        <v>1</v>
      </c>
    </row>
    <row r="14" spans="1:4" x14ac:dyDescent="0.35">
      <c r="A14" s="10"/>
      <c r="B14" s="35"/>
      <c r="C14" s="35"/>
    </row>
    <row r="15" spans="1:4" x14ac:dyDescent="0.35">
      <c r="A15" s="10"/>
      <c r="B15" s="35"/>
      <c r="C15" s="35"/>
    </row>
    <row r="16" spans="1:4" x14ac:dyDescent="0.35">
      <c r="A16" s="10"/>
      <c r="B16" s="35"/>
      <c r="C16" s="35"/>
    </row>
    <row r="17" spans="2:3" x14ac:dyDescent="0.35">
      <c r="B17" s="35"/>
      <c r="C17" s="35"/>
    </row>
    <row r="18" spans="2:3" x14ac:dyDescent="0.35">
      <c r="B18" s="35"/>
      <c r="C18" s="35"/>
    </row>
    <row r="19" spans="2:3" x14ac:dyDescent="0.35">
      <c r="B19" s="35"/>
      <c r="C19" s="35"/>
    </row>
    <row r="20" spans="2:3" x14ac:dyDescent="0.35">
      <c r="B20" s="35"/>
      <c r="C20" s="35"/>
    </row>
    <row r="21" spans="2:3" x14ac:dyDescent="0.35">
      <c r="B21" s="35"/>
      <c r="C21" s="35"/>
    </row>
    <row r="22" spans="2:3" x14ac:dyDescent="0.35">
      <c r="B22" s="35"/>
      <c r="C22" s="35"/>
    </row>
    <row r="23" spans="2:3" x14ac:dyDescent="0.35">
      <c r="B23" s="35"/>
      <c r="C23" s="35"/>
    </row>
    <row r="24" spans="2:3" x14ac:dyDescent="0.35">
      <c r="B24" s="35"/>
      <c r="C24" s="35"/>
    </row>
    <row r="25" spans="2:3" x14ac:dyDescent="0.35">
      <c r="B25" s="35"/>
      <c r="C25" s="35"/>
    </row>
    <row r="26" spans="2:3" x14ac:dyDescent="0.35">
      <c r="B26" s="35"/>
      <c r="C26" s="35"/>
    </row>
    <row r="27" spans="2:3" x14ac:dyDescent="0.35">
      <c r="B27" s="35"/>
      <c r="C27" s="35"/>
    </row>
    <row r="28" spans="2:3" x14ac:dyDescent="0.35">
      <c r="B28" s="35"/>
      <c r="C28" s="35"/>
    </row>
    <row r="29" spans="2:3" x14ac:dyDescent="0.35">
      <c r="B29" s="37"/>
      <c r="C29" s="37"/>
    </row>
    <row r="30" spans="2:3" x14ac:dyDescent="0.35">
      <c r="B30" s="38"/>
      <c r="C30" s="38"/>
    </row>
    <row r="31" spans="2:3" x14ac:dyDescent="0.35">
      <c r="B31" s="36"/>
      <c r="C31" s="36"/>
    </row>
    <row r="32" spans="2:3" x14ac:dyDescent="0.35">
      <c r="B32" s="36"/>
      <c r="C32" s="36"/>
    </row>
    <row r="33" spans="2:3" x14ac:dyDescent="0.35">
      <c r="B33" s="39"/>
      <c r="C33" s="39"/>
    </row>
    <row r="34" spans="2:3" x14ac:dyDescent="0.35">
      <c r="B34" s="39"/>
      <c r="C34" s="39"/>
    </row>
    <row r="35" spans="2:3" x14ac:dyDescent="0.35">
      <c r="B35" s="39"/>
      <c r="C35" s="39"/>
    </row>
  </sheetData>
  <hyperlinks>
    <hyperlink ref="A2" location="Contents!A1" display="Back to contents" xr:uid="{77E0ECE5-7C0D-4775-9021-E3E4AB7FFA0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82130-3411-49EB-8009-0195C7D0E21A}">
  <sheetPr codeName="Sheet10"/>
  <dimension ref="A1:D36"/>
  <sheetViews>
    <sheetView zoomScaleNormal="100" workbookViewId="0">
      <selection activeCell="B7" sqref="B7:B9"/>
    </sheetView>
  </sheetViews>
  <sheetFormatPr defaultColWidth="10.81640625" defaultRowHeight="15.5" x14ac:dyDescent="0.35"/>
  <cols>
    <col min="1" max="1" width="50.90625" style="1" customWidth="1"/>
    <col min="2" max="2" width="21" style="1" customWidth="1"/>
    <col min="3" max="3" width="22.81640625" style="1" customWidth="1"/>
    <col min="4" max="16384" width="10.81640625" style="1"/>
  </cols>
  <sheetData>
    <row r="1" spans="1:4" ht="19" x14ac:dyDescent="0.4">
      <c r="A1" s="52" t="str">
        <f>Contents!A1</f>
        <v xml:space="preserve">Warm Homes Nest scheme: annual report 2025 to 2026 tables </v>
      </c>
      <c r="B1" s="3"/>
      <c r="C1" s="3"/>
      <c r="D1" s="3"/>
    </row>
    <row r="2" spans="1:4" x14ac:dyDescent="0.35">
      <c r="A2" s="61" t="s">
        <v>0</v>
      </c>
      <c r="B2" s="3"/>
      <c r="C2" s="3"/>
      <c r="D2" s="3"/>
    </row>
    <row r="3" spans="1:4" x14ac:dyDescent="0.35">
      <c r="A3" s="2" t="s">
        <v>95</v>
      </c>
      <c r="B3" s="3"/>
      <c r="C3" s="3"/>
      <c r="D3" s="3"/>
    </row>
    <row r="4" spans="1:4" customFormat="1" x14ac:dyDescent="0.35">
      <c r="A4" s="62" t="s">
        <v>105</v>
      </c>
      <c r="B4" s="63"/>
      <c r="C4" s="63"/>
      <c r="D4" s="63"/>
    </row>
    <row r="5" spans="1:4" customFormat="1" ht="21.9" customHeight="1" x14ac:dyDescent="0.35">
      <c r="A5" s="62" t="s">
        <v>106</v>
      </c>
      <c r="B5" s="63"/>
      <c r="C5" s="63"/>
      <c r="D5" s="63"/>
    </row>
    <row r="6" spans="1:4" x14ac:dyDescent="0.35">
      <c r="A6" s="54" t="s">
        <v>46</v>
      </c>
      <c r="B6" s="55" t="s">
        <v>166</v>
      </c>
      <c r="C6" s="55" t="s">
        <v>167</v>
      </c>
    </row>
    <row r="7" spans="1:4" x14ac:dyDescent="0.35">
      <c r="A7" s="76" t="s">
        <v>50</v>
      </c>
      <c r="B7" s="64">
        <v>1155</v>
      </c>
      <c r="C7" s="65">
        <f>B7/$B$10</f>
        <v>0.80431754874651806</v>
      </c>
    </row>
    <row r="8" spans="1:4" ht="15" customHeight="1" x14ac:dyDescent="0.35">
      <c r="A8" s="76" t="s">
        <v>51</v>
      </c>
      <c r="B8" s="64">
        <v>198</v>
      </c>
      <c r="C8" s="65">
        <f t="shared" ref="C8:C10" si="0">B8/$B$10</f>
        <v>0.13788300835654596</v>
      </c>
    </row>
    <row r="9" spans="1:4" ht="15" customHeight="1" x14ac:dyDescent="0.35">
      <c r="A9" s="76" t="s">
        <v>153</v>
      </c>
      <c r="B9" s="64">
        <v>83</v>
      </c>
      <c r="C9" s="65">
        <f t="shared" si="0"/>
        <v>5.7799442896935935E-2</v>
      </c>
    </row>
    <row r="10" spans="1:4" x14ac:dyDescent="0.35">
      <c r="A10" s="59" t="s">
        <v>8</v>
      </c>
      <c r="B10" s="66">
        <f>SUM(B7:B9)</f>
        <v>1436</v>
      </c>
      <c r="C10" s="67">
        <f t="shared" si="0"/>
        <v>1</v>
      </c>
    </row>
    <row r="11" spans="1:4" x14ac:dyDescent="0.35">
      <c r="A11" s="4"/>
      <c r="B11" s="35"/>
      <c r="C11" s="35"/>
    </row>
    <row r="12" spans="1:4" x14ac:dyDescent="0.35">
      <c r="A12" s="4"/>
      <c r="B12" s="35"/>
      <c r="C12" s="35"/>
    </row>
    <row r="13" spans="1:4" x14ac:dyDescent="0.35">
      <c r="A13" s="4"/>
      <c r="B13" s="5"/>
      <c r="C13" s="5"/>
    </row>
    <row r="14" spans="1:4" x14ac:dyDescent="0.35">
      <c r="A14" s="4"/>
      <c r="B14" s="35"/>
      <c r="C14" s="35"/>
    </row>
    <row r="15" spans="1:4" x14ac:dyDescent="0.35">
      <c r="A15" s="4"/>
      <c r="B15" s="35"/>
      <c r="C15" s="35"/>
    </row>
    <row r="16" spans="1:4" x14ac:dyDescent="0.35">
      <c r="A16" s="4"/>
      <c r="B16" s="35"/>
      <c r="C16" s="35"/>
    </row>
    <row r="17" spans="1:3" x14ac:dyDescent="0.35">
      <c r="A17" s="4"/>
      <c r="B17" s="35"/>
      <c r="C17" s="35"/>
    </row>
    <row r="18" spans="1:3" x14ac:dyDescent="0.35">
      <c r="A18" s="4"/>
      <c r="B18" s="35"/>
      <c r="C18" s="35"/>
    </row>
    <row r="19" spans="1:3" x14ac:dyDescent="0.35">
      <c r="A19" s="4"/>
      <c r="B19" s="35"/>
      <c r="C19" s="35"/>
    </row>
    <row r="20" spans="1:3" x14ac:dyDescent="0.35">
      <c r="A20" s="4"/>
      <c r="B20" s="35"/>
      <c r="C20" s="35"/>
    </row>
    <row r="21" spans="1:3" x14ac:dyDescent="0.35">
      <c r="A21" s="4"/>
      <c r="B21" s="35"/>
      <c r="C21" s="35"/>
    </row>
    <row r="22" spans="1:3" x14ac:dyDescent="0.35">
      <c r="A22" s="4"/>
      <c r="B22" s="35"/>
      <c r="C22" s="35"/>
    </row>
    <row r="23" spans="1:3" x14ac:dyDescent="0.35">
      <c r="A23" s="4"/>
      <c r="B23" s="35"/>
      <c r="C23" s="35"/>
    </row>
    <row r="24" spans="1:3" x14ac:dyDescent="0.35">
      <c r="A24" s="4"/>
      <c r="B24" s="35"/>
      <c r="C24" s="35"/>
    </row>
    <row r="25" spans="1:3" x14ac:dyDescent="0.35">
      <c r="A25" s="4"/>
      <c r="B25" s="35"/>
      <c r="C25" s="35"/>
    </row>
    <row r="26" spans="1:3" x14ac:dyDescent="0.35">
      <c r="A26" s="4"/>
      <c r="B26" s="35"/>
      <c r="C26" s="35"/>
    </row>
    <row r="27" spans="1:3" x14ac:dyDescent="0.35">
      <c r="A27" s="4"/>
      <c r="B27" s="35"/>
      <c r="C27" s="35"/>
    </row>
    <row r="28" spans="1:3" x14ac:dyDescent="0.35">
      <c r="A28" s="4"/>
      <c r="B28" s="35"/>
      <c r="C28" s="35"/>
    </row>
    <row r="29" spans="1:3" x14ac:dyDescent="0.35">
      <c r="A29" s="4"/>
      <c r="B29" s="35"/>
      <c r="C29" s="35"/>
    </row>
    <row r="30" spans="1:3" x14ac:dyDescent="0.35">
      <c r="A30" s="6"/>
      <c r="B30" s="37"/>
      <c r="C30" s="37"/>
    </row>
    <row r="31" spans="1:3" x14ac:dyDescent="0.35">
      <c r="A31" s="7"/>
      <c r="B31" s="38"/>
      <c r="C31" s="38"/>
    </row>
    <row r="32" spans="1:3" x14ac:dyDescent="0.35">
      <c r="A32" s="8"/>
      <c r="B32" s="36"/>
      <c r="C32" s="36"/>
    </row>
    <row r="33" spans="1:3" x14ac:dyDescent="0.35">
      <c r="A33" s="9"/>
      <c r="B33" s="36"/>
      <c r="C33" s="36"/>
    </row>
    <row r="34" spans="1:3" x14ac:dyDescent="0.35">
      <c r="A34" s="10"/>
      <c r="B34" s="39"/>
      <c r="C34" s="39"/>
    </row>
    <row r="35" spans="1:3" x14ac:dyDescent="0.35">
      <c r="A35" s="10"/>
      <c r="B35" s="39"/>
      <c r="C35" s="39"/>
    </row>
    <row r="36" spans="1:3" x14ac:dyDescent="0.35">
      <c r="A36" s="10"/>
      <c r="B36" s="39"/>
      <c r="C36" s="39"/>
    </row>
  </sheetData>
  <hyperlinks>
    <hyperlink ref="A2" location="Contents!A1" display="Back to contents" xr:uid="{9BBFFBC8-5B6A-403D-8D76-252B2B8020B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D4329-98B1-4336-A1FD-26AA61C7E0AF}">
  <sheetPr codeName="Sheet11"/>
  <dimension ref="A1:D34"/>
  <sheetViews>
    <sheetView zoomScaleNormal="100" workbookViewId="0">
      <selection activeCell="B11" sqref="B11"/>
    </sheetView>
  </sheetViews>
  <sheetFormatPr defaultColWidth="10.81640625" defaultRowHeight="15.5" x14ac:dyDescent="0.35"/>
  <cols>
    <col min="1" max="1" width="22.453125" style="1" customWidth="1"/>
    <col min="2" max="2" width="21" style="1" customWidth="1"/>
    <col min="3" max="3" width="22.81640625" style="1" customWidth="1"/>
    <col min="4" max="16384" width="10.81640625" style="1"/>
  </cols>
  <sheetData>
    <row r="1" spans="1:4" ht="19" x14ac:dyDescent="0.4">
      <c r="A1" s="52" t="str">
        <f>Contents!A1</f>
        <v xml:space="preserve">Warm Homes Nest scheme: annual report 2025 to 2026 tables </v>
      </c>
      <c r="B1" s="3"/>
      <c r="C1" s="3"/>
      <c r="D1" s="3"/>
    </row>
    <row r="2" spans="1:4" x14ac:dyDescent="0.35">
      <c r="A2" s="61" t="s">
        <v>0</v>
      </c>
      <c r="B2" s="3"/>
      <c r="C2" s="3"/>
      <c r="D2" s="3"/>
    </row>
    <row r="3" spans="1:4" x14ac:dyDescent="0.35">
      <c r="A3" s="2" t="s">
        <v>126</v>
      </c>
      <c r="B3" s="3"/>
      <c r="C3" s="3"/>
      <c r="D3" s="3"/>
    </row>
    <row r="4" spans="1:4" customFormat="1" x14ac:dyDescent="0.35">
      <c r="A4" s="62" t="s">
        <v>105</v>
      </c>
      <c r="B4" s="63"/>
      <c r="C4" s="63"/>
      <c r="D4" s="63"/>
    </row>
    <row r="5" spans="1:4" customFormat="1" ht="21.9" customHeight="1" x14ac:dyDescent="0.35">
      <c r="A5" s="62" t="s">
        <v>106</v>
      </c>
      <c r="B5" s="63"/>
      <c r="C5" s="63"/>
      <c r="D5" s="63"/>
    </row>
    <row r="6" spans="1:4" x14ac:dyDescent="0.35">
      <c r="A6" s="54" t="s">
        <v>122</v>
      </c>
      <c r="B6" s="55" t="s">
        <v>166</v>
      </c>
      <c r="C6" s="55" t="s">
        <v>167</v>
      </c>
    </row>
    <row r="7" spans="1:4" x14ac:dyDescent="0.35">
      <c r="A7" s="56" t="s">
        <v>123</v>
      </c>
      <c r="B7" s="64">
        <v>705</v>
      </c>
      <c r="C7" s="65">
        <f>B7/$B$11</f>
        <v>0.49094707520891367</v>
      </c>
    </row>
    <row r="8" spans="1:4" x14ac:dyDescent="0.35">
      <c r="A8" s="77" t="s">
        <v>124</v>
      </c>
      <c r="B8" s="64">
        <v>470</v>
      </c>
      <c r="C8" s="65">
        <f>B8/$B$11</f>
        <v>0.32729805013927576</v>
      </c>
    </row>
    <row r="9" spans="1:4" x14ac:dyDescent="0.35">
      <c r="A9" s="77" t="s">
        <v>174</v>
      </c>
      <c r="B9" s="64">
        <v>180</v>
      </c>
      <c r="C9" s="65">
        <f>B9/$B$11</f>
        <v>0.12534818941504178</v>
      </c>
    </row>
    <row r="10" spans="1:4" x14ac:dyDescent="0.35">
      <c r="A10" s="56" t="s">
        <v>125</v>
      </c>
      <c r="B10" s="64">
        <v>81</v>
      </c>
      <c r="C10" s="65">
        <f>B10/$B$11</f>
        <v>5.6406685236768804E-2</v>
      </c>
    </row>
    <row r="11" spans="1:4" x14ac:dyDescent="0.35">
      <c r="A11" s="59" t="s">
        <v>8</v>
      </c>
      <c r="B11" s="66">
        <f>SUM(B7:B10)</f>
        <v>1436</v>
      </c>
      <c r="C11" s="67">
        <f>B11/$B$11</f>
        <v>1</v>
      </c>
    </row>
    <row r="12" spans="1:4" x14ac:dyDescent="0.35">
      <c r="A12" s="4"/>
      <c r="B12" s="35"/>
      <c r="C12" s="35"/>
    </row>
    <row r="13" spans="1:4" x14ac:dyDescent="0.35">
      <c r="A13" s="4"/>
      <c r="B13" s="35"/>
      <c r="C13" s="35"/>
    </row>
    <row r="14" spans="1:4" x14ac:dyDescent="0.35">
      <c r="A14" s="4"/>
      <c r="B14" s="35"/>
      <c r="C14" s="35"/>
    </row>
    <row r="15" spans="1:4" x14ac:dyDescent="0.35">
      <c r="A15" s="4"/>
      <c r="B15" s="35"/>
      <c r="C15" s="35"/>
    </row>
    <row r="16" spans="1:4" x14ac:dyDescent="0.35">
      <c r="A16" s="4"/>
      <c r="B16" s="35"/>
      <c r="C16" s="35"/>
    </row>
    <row r="17" spans="1:3" x14ac:dyDescent="0.35">
      <c r="A17" s="4"/>
      <c r="B17" s="35"/>
      <c r="C17" s="35"/>
    </row>
    <row r="18" spans="1:3" x14ac:dyDescent="0.35">
      <c r="A18" s="4"/>
      <c r="B18" s="35"/>
      <c r="C18" s="35"/>
    </row>
    <row r="19" spans="1:3" x14ac:dyDescent="0.35">
      <c r="A19" s="4"/>
      <c r="B19" s="35"/>
      <c r="C19" s="35"/>
    </row>
    <row r="20" spans="1:3" x14ac:dyDescent="0.35">
      <c r="A20" s="4"/>
      <c r="B20" s="35"/>
      <c r="C20" s="35"/>
    </row>
    <row r="21" spans="1:3" x14ac:dyDescent="0.35">
      <c r="A21" s="4"/>
      <c r="B21" s="35"/>
      <c r="C21" s="35"/>
    </row>
    <row r="22" spans="1:3" x14ac:dyDescent="0.35">
      <c r="A22" s="4"/>
      <c r="B22" s="35"/>
      <c r="C22" s="35"/>
    </row>
    <row r="23" spans="1:3" x14ac:dyDescent="0.35">
      <c r="A23" s="4"/>
      <c r="B23" s="35"/>
      <c r="C23" s="35"/>
    </row>
    <row r="24" spans="1:3" x14ac:dyDescent="0.35">
      <c r="A24" s="4"/>
      <c r="B24" s="35"/>
      <c r="C24" s="35"/>
    </row>
    <row r="25" spans="1:3" x14ac:dyDescent="0.35">
      <c r="A25" s="4"/>
      <c r="B25" s="35"/>
      <c r="C25" s="35"/>
    </row>
    <row r="26" spans="1:3" x14ac:dyDescent="0.35">
      <c r="A26" s="4"/>
      <c r="B26" s="35"/>
      <c r="C26" s="35"/>
    </row>
    <row r="27" spans="1:3" x14ac:dyDescent="0.35">
      <c r="A27" s="4"/>
      <c r="B27" s="35"/>
      <c r="C27" s="35"/>
    </row>
    <row r="28" spans="1:3" x14ac:dyDescent="0.35">
      <c r="A28" s="6"/>
      <c r="B28" s="37"/>
      <c r="C28" s="37"/>
    </row>
    <row r="29" spans="1:3" x14ac:dyDescent="0.35">
      <c r="A29" s="7"/>
      <c r="B29" s="38"/>
      <c r="C29" s="38"/>
    </row>
    <row r="30" spans="1:3" x14ac:dyDescent="0.35">
      <c r="A30" s="8"/>
      <c r="B30" s="36"/>
      <c r="C30" s="36"/>
    </row>
    <row r="31" spans="1:3" x14ac:dyDescent="0.35">
      <c r="A31" s="9"/>
      <c r="B31" s="36"/>
      <c r="C31" s="36"/>
    </row>
    <row r="32" spans="1:3" x14ac:dyDescent="0.35">
      <c r="A32" s="10"/>
      <c r="B32" s="39"/>
      <c r="C32" s="39"/>
    </row>
    <row r="33" spans="1:3" x14ac:dyDescent="0.35">
      <c r="A33" s="10"/>
      <c r="B33" s="39"/>
      <c r="C33" s="39"/>
    </row>
    <row r="34" spans="1:3" x14ac:dyDescent="0.35">
      <c r="A34" s="10"/>
      <c r="B34" s="39"/>
      <c r="C34" s="39"/>
    </row>
  </sheetData>
  <hyperlinks>
    <hyperlink ref="A2" location="Contents!A1" display="Back to contents" xr:uid="{10873810-E3F5-4D4A-9F79-813FD90D69F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1DEF-D34E-47B8-971D-6F3025FD1851}">
  <sheetPr codeName="Sheet15"/>
  <dimension ref="A1:E37"/>
  <sheetViews>
    <sheetView zoomScaleNormal="100" workbookViewId="0">
      <selection activeCell="F17" sqref="F17"/>
    </sheetView>
  </sheetViews>
  <sheetFormatPr defaultColWidth="10.81640625" defaultRowHeight="15.5" x14ac:dyDescent="0.35"/>
  <cols>
    <col min="1" max="1" width="20.90625" style="1" customWidth="1"/>
    <col min="2" max="2" width="21" style="1" customWidth="1"/>
    <col min="3" max="3" width="22.81640625" style="1" customWidth="1"/>
    <col min="4"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176</v>
      </c>
      <c r="B3" s="3"/>
      <c r="C3" s="3"/>
      <c r="D3" s="3"/>
      <c r="E3" s="3"/>
    </row>
    <row r="4" spans="1:5" customFormat="1" x14ac:dyDescent="0.35">
      <c r="A4" s="62" t="s">
        <v>105</v>
      </c>
      <c r="B4" s="63"/>
      <c r="C4" s="63"/>
      <c r="D4" s="63"/>
    </row>
    <row r="5" spans="1:5" customFormat="1" ht="21.9" customHeight="1" x14ac:dyDescent="0.35">
      <c r="A5" s="62" t="s">
        <v>106</v>
      </c>
      <c r="B5" s="63"/>
      <c r="C5" s="63"/>
      <c r="D5" s="63"/>
    </row>
    <row r="6" spans="1:5" x14ac:dyDescent="0.35">
      <c r="A6" s="54" t="s">
        <v>190</v>
      </c>
      <c r="B6" s="55" t="s">
        <v>166</v>
      </c>
      <c r="C6" s="55" t="s">
        <v>167</v>
      </c>
    </row>
    <row r="7" spans="1:5" x14ac:dyDescent="0.35">
      <c r="A7" s="56" t="s">
        <v>191</v>
      </c>
      <c r="B7" s="64">
        <v>154</v>
      </c>
      <c r="C7" s="65">
        <f>B7/$B$13</f>
        <v>0.10724233983286909</v>
      </c>
    </row>
    <row r="8" spans="1:5" ht="15" customHeight="1" x14ac:dyDescent="0.35">
      <c r="A8" s="78" t="s">
        <v>192</v>
      </c>
      <c r="B8" s="64">
        <v>431</v>
      </c>
      <c r="C8" s="65">
        <f t="shared" ref="C8:C13" si="0">B8/$B$13</f>
        <v>0.30013927576601673</v>
      </c>
    </row>
    <row r="9" spans="1:5" x14ac:dyDescent="0.35">
      <c r="A9" s="56" t="s">
        <v>193</v>
      </c>
      <c r="B9" s="64">
        <v>464</v>
      </c>
      <c r="C9" s="65">
        <f t="shared" si="0"/>
        <v>0.32311977715877438</v>
      </c>
    </row>
    <row r="10" spans="1:5" x14ac:dyDescent="0.35">
      <c r="A10" s="78" t="s">
        <v>194</v>
      </c>
      <c r="B10" s="64">
        <v>178</v>
      </c>
      <c r="C10" s="65">
        <f t="shared" si="0"/>
        <v>0.12395543175487465</v>
      </c>
    </row>
    <row r="11" spans="1:5" x14ac:dyDescent="0.35">
      <c r="A11" s="78" t="s">
        <v>195</v>
      </c>
      <c r="B11" s="64">
        <v>176</v>
      </c>
      <c r="C11" s="65">
        <f t="shared" si="0"/>
        <v>0.12256267409470752</v>
      </c>
    </row>
    <row r="12" spans="1:5" x14ac:dyDescent="0.35">
      <c r="A12" s="78" t="s">
        <v>97</v>
      </c>
      <c r="B12" s="64">
        <v>33</v>
      </c>
      <c r="C12" s="65">
        <f t="shared" si="0"/>
        <v>2.298050139275766E-2</v>
      </c>
    </row>
    <row r="13" spans="1:5" x14ac:dyDescent="0.35">
      <c r="A13" s="59" t="s">
        <v>8</v>
      </c>
      <c r="B13" s="66">
        <f>SUM(B7:B12)</f>
        <v>1436</v>
      </c>
      <c r="C13" s="67">
        <f t="shared" si="0"/>
        <v>1</v>
      </c>
    </row>
    <row r="14" spans="1:5" x14ac:dyDescent="0.35">
      <c r="A14" s="41"/>
      <c r="B14" s="5"/>
      <c r="C14" s="5"/>
    </row>
    <row r="15" spans="1:5" x14ac:dyDescent="0.35">
      <c r="A15" s="4"/>
      <c r="B15" s="35"/>
      <c r="C15" s="35"/>
      <c r="D15" s="36"/>
    </row>
    <row r="16" spans="1:5" x14ac:dyDescent="0.35">
      <c r="A16" s="6"/>
      <c r="B16" s="35"/>
      <c r="C16" s="35"/>
      <c r="D16" s="36"/>
    </row>
    <row r="17" spans="1:4" x14ac:dyDescent="0.35">
      <c r="A17" s="4"/>
      <c r="B17" s="35"/>
      <c r="C17" s="35"/>
      <c r="D17" s="36"/>
    </row>
    <row r="18" spans="1:4" x14ac:dyDescent="0.35">
      <c r="A18" s="4"/>
      <c r="B18" s="35"/>
      <c r="C18" s="35"/>
      <c r="D18" s="36"/>
    </row>
    <row r="19" spans="1:4" x14ac:dyDescent="0.35">
      <c r="A19" s="4"/>
      <c r="B19" s="35"/>
      <c r="C19" s="35"/>
      <c r="D19" s="36"/>
    </row>
    <row r="20" spans="1:4" x14ac:dyDescent="0.35">
      <c r="A20" s="4"/>
      <c r="B20" s="35"/>
      <c r="C20" s="35"/>
      <c r="D20" s="36"/>
    </row>
    <row r="21" spans="1:4" x14ac:dyDescent="0.35">
      <c r="A21" s="4"/>
      <c r="B21" s="35"/>
      <c r="C21" s="35"/>
      <c r="D21" s="36"/>
    </row>
    <row r="22" spans="1:4" x14ac:dyDescent="0.35">
      <c r="A22" s="4"/>
      <c r="B22" s="35"/>
      <c r="C22" s="35"/>
      <c r="D22" s="36"/>
    </row>
    <row r="23" spans="1:4" x14ac:dyDescent="0.35">
      <c r="A23" s="4"/>
      <c r="B23" s="35"/>
      <c r="C23" s="35"/>
      <c r="D23" s="36"/>
    </row>
    <row r="24" spans="1:4" x14ac:dyDescent="0.35">
      <c r="A24" s="4"/>
      <c r="B24" s="35"/>
      <c r="C24" s="35"/>
      <c r="D24" s="36"/>
    </row>
    <row r="25" spans="1:4" x14ac:dyDescent="0.35">
      <c r="A25" s="4"/>
      <c r="B25" s="35"/>
      <c r="C25" s="35"/>
      <c r="D25" s="36"/>
    </row>
    <row r="26" spans="1:4" x14ac:dyDescent="0.35">
      <c r="A26" s="4"/>
      <c r="B26" s="35"/>
      <c r="C26" s="35"/>
      <c r="D26" s="36"/>
    </row>
    <row r="27" spans="1:4" x14ac:dyDescent="0.35">
      <c r="A27" s="4"/>
      <c r="B27" s="35"/>
      <c r="C27" s="35"/>
      <c r="D27" s="36"/>
    </row>
    <row r="28" spans="1:4" x14ac:dyDescent="0.35">
      <c r="A28" s="4"/>
      <c r="B28" s="35"/>
      <c r="C28" s="35"/>
      <c r="D28" s="36"/>
    </row>
    <row r="29" spans="1:4" x14ac:dyDescent="0.35">
      <c r="A29" s="4"/>
      <c r="B29" s="35"/>
      <c r="C29" s="35"/>
      <c r="D29" s="36"/>
    </row>
    <row r="30" spans="1:4" x14ac:dyDescent="0.35">
      <c r="A30" s="4"/>
      <c r="B30" s="35"/>
      <c r="C30" s="35"/>
      <c r="D30" s="36"/>
    </row>
    <row r="31" spans="1:4" x14ac:dyDescent="0.35">
      <c r="A31" s="6"/>
      <c r="B31" s="37"/>
      <c r="C31" s="37"/>
      <c r="D31" s="36"/>
    </row>
    <row r="32" spans="1:4" x14ac:dyDescent="0.35">
      <c r="A32" s="7"/>
      <c r="B32" s="38"/>
      <c r="C32" s="38"/>
      <c r="D32" s="36"/>
    </row>
    <row r="33" spans="1:4" x14ac:dyDescent="0.35">
      <c r="A33" s="8"/>
      <c r="B33" s="36"/>
      <c r="C33" s="36"/>
      <c r="D33" s="36"/>
    </row>
    <row r="34" spans="1:4" x14ac:dyDescent="0.35">
      <c r="A34" s="9"/>
      <c r="B34" s="36"/>
      <c r="C34" s="36"/>
      <c r="D34" s="36"/>
    </row>
    <row r="35" spans="1:4" x14ac:dyDescent="0.35">
      <c r="A35" s="10"/>
      <c r="B35" s="39"/>
      <c r="C35" s="39"/>
      <c r="D35" s="36"/>
    </row>
    <row r="36" spans="1:4" x14ac:dyDescent="0.35">
      <c r="A36" s="10"/>
      <c r="B36" s="39"/>
      <c r="C36" s="39"/>
      <c r="D36" s="36"/>
    </row>
    <row r="37" spans="1:4" x14ac:dyDescent="0.35">
      <c r="A37" s="10"/>
      <c r="B37" s="39"/>
      <c r="C37" s="39"/>
      <c r="D37" s="36"/>
    </row>
  </sheetData>
  <hyperlinks>
    <hyperlink ref="A2" location="Contents!A1" display="Back to contents" xr:uid="{1A1499A8-C04B-4C8C-9267-A7A98458058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9CC00-FF63-43ED-97E7-D0A46F0DECD5}">
  <sheetPr codeName="Sheet16"/>
  <dimension ref="A1:D33"/>
  <sheetViews>
    <sheetView zoomScaleNormal="100" workbookViewId="0">
      <selection activeCell="B7" sqref="B7:B10"/>
    </sheetView>
  </sheetViews>
  <sheetFormatPr defaultColWidth="10.81640625" defaultRowHeight="15.5" x14ac:dyDescent="0.35"/>
  <cols>
    <col min="1" max="1" width="25.90625" style="1" customWidth="1"/>
    <col min="2" max="2" width="21" style="1" customWidth="1"/>
    <col min="3" max="3" width="22.81640625" style="1" customWidth="1"/>
    <col min="4" max="16384" width="10.81640625" style="1"/>
  </cols>
  <sheetData>
    <row r="1" spans="1:4" ht="19" x14ac:dyDescent="0.4">
      <c r="A1" s="52" t="str">
        <f>Contents!A1</f>
        <v xml:space="preserve">Warm Homes Nest scheme: annual report 2025 to 2026 tables </v>
      </c>
      <c r="B1" s="3"/>
      <c r="C1" s="3"/>
      <c r="D1" s="3"/>
    </row>
    <row r="2" spans="1:4" x14ac:dyDescent="0.35">
      <c r="A2" s="61" t="s">
        <v>0</v>
      </c>
      <c r="B2" s="3"/>
      <c r="C2" s="3"/>
      <c r="D2" s="3"/>
    </row>
    <row r="3" spans="1:4" x14ac:dyDescent="0.35">
      <c r="A3" s="2" t="s">
        <v>121</v>
      </c>
      <c r="B3" s="3"/>
      <c r="C3" s="3"/>
      <c r="D3" s="3"/>
    </row>
    <row r="4" spans="1:4" customFormat="1" x14ac:dyDescent="0.35">
      <c r="A4" s="62" t="s">
        <v>105</v>
      </c>
      <c r="B4" s="63"/>
      <c r="C4" s="63"/>
      <c r="D4" s="63"/>
    </row>
    <row r="5" spans="1:4" customFormat="1" ht="21.9" customHeight="1" x14ac:dyDescent="0.35">
      <c r="A5" s="62" t="s">
        <v>106</v>
      </c>
      <c r="B5" s="63"/>
      <c r="C5" s="63"/>
      <c r="D5" s="63"/>
    </row>
    <row r="6" spans="1:4" x14ac:dyDescent="0.35">
      <c r="A6" s="54" t="s">
        <v>54</v>
      </c>
      <c r="B6" s="55" t="s">
        <v>166</v>
      </c>
      <c r="C6" s="55" t="s">
        <v>167</v>
      </c>
    </row>
    <row r="7" spans="1:4" ht="15" customHeight="1" x14ac:dyDescent="0.35">
      <c r="A7" s="79" t="s">
        <v>113</v>
      </c>
      <c r="B7" s="57">
        <v>491</v>
      </c>
      <c r="C7" s="65">
        <f>B7/$B$11</f>
        <v>0.34192200557103064</v>
      </c>
    </row>
    <row r="8" spans="1:4" x14ac:dyDescent="0.35">
      <c r="A8" s="79" t="s">
        <v>74</v>
      </c>
      <c r="B8" s="57">
        <v>209</v>
      </c>
      <c r="C8" s="65">
        <f>B8/$B$11</f>
        <v>0.14554317548746518</v>
      </c>
    </row>
    <row r="9" spans="1:4" x14ac:dyDescent="0.35">
      <c r="A9" s="79" t="s">
        <v>75</v>
      </c>
      <c r="B9" s="57">
        <v>595</v>
      </c>
      <c r="C9" s="65">
        <f>B9/$B$11</f>
        <v>0.41434540389972147</v>
      </c>
    </row>
    <row r="10" spans="1:4" x14ac:dyDescent="0.35">
      <c r="A10" s="79" t="s">
        <v>114</v>
      </c>
      <c r="B10" s="57">
        <v>141</v>
      </c>
      <c r="C10" s="65">
        <f>B10/$B$11</f>
        <v>9.8189415041782732E-2</v>
      </c>
    </row>
    <row r="11" spans="1:4" x14ac:dyDescent="0.35">
      <c r="A11" s="59" t="s">
        <v>8</v>
      </c>
      <c r="B11" s="66">
        <f>SUM(B7:B10)</f>
        <v>1436</v>
      </c>
      <c r="C11" s="67">
        <f>B11/$B$11</f>
        <v>1</v>
      </c>
    </row>
    <row r="12" spans="1:4" x14ac:dyDescent="0.35">
      <c r="A12" s="4"/>
      <c r="B12" s="35"/>
      <c r="C12" s="35"/>
    </row>
    <row r="13" spans="1:4" x14ac:dyDescent="0.35">
      <c r="A13" s="4"/>
      <c r="B13" s="35"/>
      <c r="C13" s="35"/>
    </row>
    <row r="14" spans="1:4" x14ac:dyDescent="0.35">
      <c r="A14" s="4"/>
      <c r="B14" s="35"/>
      <c r="C14" s="35"/>
    </row>
    <row r="15" spans="1:4" x14ac:dyDescent="0.35">
      <c r="A15" s="4"/>
      <c r="B15" s="35"/>
      <c r="C15" s="35"/>
    </row>
    <row r="16" spans="1:4" x14ac:dyDescent="0.35">
      <c r="A16" s="4"/>
      <c r="B16" s="35"/>
      <c r="C16" s="35"/>
    </row>
    <row r="17" spans="1:3" x14ac:dyDescent="0.35">
      <c r="A17" s="4"/>
      <c r="B17" s="35"/>
      <c r="C17" s="35"/>
    </row>
    <row r="18" spans="1:3" x14ac:dyDescent="0.35">
      <c r="A18" s="4"/>
      <c r="B18" s="35"/>
      <c r="C18" s="35"/>
    </row>
    <row r="19" spans="1:3" x14ac:dyDescent="0.35">
      <c r="A19" s="4"/>
      <c r="B19" s="35"/>
      <c r="C19" s="35"/>
    </row>
    <row r="20" spans="1:3" x14ac:dyDescent="0.35">
      <c r="A20" s="4"/>
      <c r="B20" s="35"/>
      <c r="C20" s="35"/>
    </row>
    <row r="21" spans="1:3" x14ac:dyDescent="0.35">
      <c r="A21" s="4"/>
      <c r="B21" s="35"/>
      <c r="C21" s="35"/>
    </row>
    <row r="22" spans="1:3" x14ac:dyDescent="0.35">
      <c r="A22" s="4"/>
      <c r="B22" s="35"/>
      <c r="C22" s="35"/>
    </row>
    <row r="23" spans="1:3" x14ac:dyDescent="0.35">
      <c r="A23" s="4"/>
      <c r="B23" s="35"/>
      <c r="C23" s="35"/>
    </row>
    <row r="24" spans="1:3" ht="15" customHeight="1" x14ac:dyDescent="0.35">
      <c r="A24" s="4"/>
      <c r="B24" s="35"/>
      <c r="C24" s="35"/>
    </row>
    <row r="25" spans="1:3" x14ac:dyDescent="0.35">
      <c r="A25" s="4"/>
      <c r="B25" s="35"/>
      <c r="C25" s="35"/>
    </row>
    <row r="26" spans="1:3" x14ac:dyDescent="0.35">
      <c r="A26" s="4"/>
      <c r="B26" s="35"/>
      <c r="C26" s="35"/>
    </row>
    <row r="27" spans="1:3" x14ac:dyDescent="0.35">
      <c r="A27" s="6"/>
      <c r="B27" s="37"/>
      <c r="C27" s="37"/>
    </row>
    <row r="28" spans="1:3" x14ac:dyDescent="0.35">
      <c r="A28" s="7"/>
      <c r="B28" s="38"/>
      <c r="C28" s="38"/>
    </row>
    <row r="29" spans="1:3" x14ac:dyDescent="0.35">
      <c r="A29" s="8"/>
      <c r="B29" s="36"/>
      <c r="C29" s="36"/>
    </row>
    <row r="30" spans="1:3" x14ac:dyDescent="0.35">
      <c r="A30" s="9"/>
      <c r="B30" s="36"/>
      <c r="C30" s="36"/>
    </row>
    <row r="31" spans="1:3" x14ac:dyDescent="0.35">
      <c r="A31" s="10"/>
      <c r="B31" s="39"/>
      <c r="C31" s="39"/>
    </row>
    <row r="32" spans="1:3" x14ac:dyDescent="0.35">
      <c r="A32" s="10"/>
      <c r="B32" s="39"/>
      <c r="C32" s="39"/>
    </row>
    <row r="33" spans="1:3" x14ac:dyDescent="0.35">
      <c r="A33" s="10"/>
      <c r="B33" s="39"/>
      <c r="C33" s="39"/>
    </row>
  </sheetData>
  <hyperlinks>
    <hyperlink ref="A2" location="Contents!A1" display="Back to contents" xr:uid="{E7D196F8-77A1-46EC-9884-70305CF6D274}"/>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D8F1B-4398-4C12-9B6E-54A11FB53942}">
  <sheetPr codeName="Sheet17"/>
  <dimension ref="A1:E35"/>
  <sheetViews>
    <sheetView zoomScaleNormal="100" workbookViewId="0">
      <selection activeCell="B12" sqref="B12"/>
    </sheetView>
  </sheetViews>
  <sheetFormatPr defaultColWidth="10.81640625" defaultRowHeight="15.5" x14ac:dyDescent="0.35"/>
  <cols>
    <col min="1" max="1" width="18.90625" style="1" customWidth="1"/>
    <col min="2" max="2" width="21" style="1" customWidth="1"/>
    <col min="3" max="3" width="22.81640625" style="1" customWidth="1"/>
    <col min="4"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177</v>
      </c>
      <c r="B3" s="3"/>
      <c r="C3" s="3"/>
      <c r="D3" s="3"/>
      <c r="E3" s="3"/>
    </row>
    <row r="4" spans="1:5" customFormat="1" x14ac:dyDescent="0.35">
      <c r="A4" s="62" t="s">
        <v>105</v>
      </c>
      <c r="B4" s="63"/>
      <c r="C4" s="63"/>
      <c r="D4" s="63"/>
    </row>
    <row r="5" spans="1:5" customFormat="1" ht="21.9" customHeight="1" x14ac:dyDescent="0.35">
      <c r="A5" s="62" t="s">
        <v>106</v>
      </c>
      <c r="B5" s="63"/>
      <c r="C5" s="63"/>
      <c r="D5" s="63"/>
    </row>
    <row r="6" spans="1:5" x14ac:dyDescent="0.35">
      <c r="A6" s="54" t="s">
        <v>55</v>
      </c>
      <c r="B6" s="55" t="s">
        <v>166</v>
      </c>
      <c r="C6" s="55" t="s">
        <v>167</v>
      </c>
    </row>
    <row r="7" spans="1:5" x14ac:dyDescent="0.35">
      <c r="A7" s="56" t="s">
        <v>61</v>
      </c>
      <c r="B7" s="64">
        <v>637</v>
      </c>
      <c r="C7" s="65">
        <f>B7/$B$12</f>
        <v>0.44359331476323122</v>
      </c>
    </row>
    <row r="8" spans="1:5" x14ac:dyDescent="0.35">
      <c r="A8" s="56" t="s">
        <v>62</v>
      </c>
      <c r="B8" s="64">
        <v>145</v>
      </c>
      <c r="C8" s="65">
        <f t="shared" ref="C8:C12" si="0">B8/$B$12</f>
        <v>0.10097493036211699</v>
      </c>
    </row>
    <row r="9" spans="1:5" x14ac:dyDescent="0.35">
      <c r="A9" s="56" t="s">
        <v>63</v>
      </c>
      <c r="B9" s="64">
        <v>300</v>
      </c>
      <c r="C9" s="65">
        <f t="shared" si="0"/>
        <v>0.20891364902506965</v>
      </c>
    </row>
    <row r="10" spans="1:5" x14ac:dyDescent="0.35">
      <c r="A10" s="56" t="s">
        <v>64</v>
      </c>
      <c r="B10" s="64">
        <v>209</v>
      </c>
      <c r="C10" s="65">
        <f t="shared" si="0"/>
        <v>0.14554317548746518</v>
      </c>
    </row>
    <row r="11" spans="1:5" x14ac:dyDescent="0.35">
      <c r="A11" s="56" t="s">
        <v>65</v>
      </c>
      <c r="B11" s="64">
        <v>145</v>
      </c>
      <c r="C11" s="65">
        <f t="shared" si="0"/>
        <v>0.10097493036211699</v>
      </c>
    </row>
    <row r="12" spans="1:5" x14ac:dyDescent="0.35">
      <c r="A12" s="59" t="s">
        <v>8</v>
      </c>
      <c r="B12" s="66">
        <f>SUM(B7:B11)</f>
        <v>1436</v>
      </c>
      <c r="C12" s="67">
        <f t="shared" si="0"/>
        <v>1</v>
      </c>
    </row>
    <row r="13" spans="1:5" x14ac:dyDescent="0.35">
      <c r="A13" s="4"/>
      <c r="B13" s="35"/>
      <c r="C13" s="35"/>
      <c r="D13" s="36"/>
    </row>
    <row r="14" spans="1:5" x14ac:dyDescent="0.35">
      <c r="A14" s="4"/>
      <c r="B14" s="35"/>
      <c r="C14" s="35"/>
      <c r="D14" s="36"/>
    </row>
    <row r="15" spans="1:5" x14ac:dyDescent="0.35">
      <c r="A15" s="4"/>
      <c r="B15" s="35"/>
      <c r="C15" s="35"/>
      <c r="D15" s="36"/>
    </row>
    <row r="16" spans="1:5" x14ac:dyDescent="0.35">
      <c r="A16" s="4"/>
      <c r="B16" s="35"/>
      <c r="C16" s="35"/>
      <c r="D16" s="36"/>
    </row>
    <row r="17" spans="1:4" x14ac:dyDescent="0.35">
      <c r="A17" s="4"/>
      <c r="B17" s="35"/>
      <c r="C17" s="35"/>
      <c r="D17" s="36"/>
    </row>
    <row r="18" spans="1:4" x14ac:dyDescent="0.35">
      <c r="A18" s="4"/>
      <c r="B18" s="35"/>
      <c r="C18" s="35"/>
      <c r="D18" s="36"/>
    </row>
    <row r="19" spans="1:4" x14ac:dyDescent="0.35">
      <c r="A19" s="4"/>
      <c r="B19" s="35"/>
      <c r="C19" s="35"/>
      <c r="D19" s="36"/>
    </row>
    <row r="20" spans="1:4" x14ac:dyDescent="0.35">
      <c r="A20" s="4"/>
      <c r="B20" s="35"/>
      <c r="C20" s="35"/>
      <c r="D20" s="36"/>
    </row>
    <row r="21" spans="1:4" x14ac:dyDescent="0.35">
      <c r="A21" s="4"/>
      <c r="B21" s="35"/>
      <c r="C21" s="35"/>
      <c r="D21" s="36"/>
    </row>
    <row r="22" spans="1:4" x14ac:dyDescent="0.35">
      <c r="A22" s="4"/>
      <c r="B22" s="35"/>
      <c r="C22" s="35"/>
      <c r="D22" s="36"/>
    </row>
    <row r="23" spans="1:4" x14ac:dyDescent="0.35">
      <c r="A23" s="4"/>
      <c r="B23" s="35"/>
      <c r="C23" s="35"/>
      <c r="D23" s="36"/>
    </row>
    <row r="24" spans="1:4" x14ac:dyDescent="0.35">
      <c r="A24" s="4"/>
      <c r="B24" s="35"/>
      <c r="C24" s="35"/>
      <c r="D24" s="36"/>
    </row>
    <row r="25" spans="1:4" x14ac:dyDescent="0.35">
      <c r="A25" s="4"/>
      <c r="B25" s="35"/>
      <c r="C25" s="35"/>
      <c r="D25" s="36"/>
    </row>
    <row r="26" spans="1:4" x14ac:dyDescent="0.35">
      <c r="A26" s="4"/>
      <c r="B26" s="35"/>
      <c r="C26" s="35"/>
      <c r="D26" s="36"/>
    </row>
    <row r="27" spans="1:4" x14ac:dyDescent="0.35">
      <c r="A27" s="4"/>
      <c r="B27" s="35"/>
      <c r="C27" s="35"/>
      <c r="D27" s="36"/>
    </row>
    <row r="28" spans="1:4" x14ac:dyDescent="0.35">
      <c r="A28" s="4"/>
      <c r="B28" s="35"/>
      <c r="C28" s="35"/>
      <c r="D28" s="36"/>
    </row>
    <row r="29" spans="1:4" x14ac:dyDescent="0.35">
      <c r="A29" s="6"/>
      <c r="B29" s="37"/>
      <c r="C29" s="37"/>
      <c r="D29" s="36"/>
    </row>
    <row r="30" spans="1:4" x14ac:dyDescent="0.35">
      <c r="A30" s="7"/>
      <c r="B30" s="38"/>
      <c r="C30" s="38"/>
      <c r="D30" s="36"/>
    </row>
    <row r="31" spans="1:4" x14ac:dyDescent="0.35">
      <c r="A31" s="8"/>
      <c r="B31" s="36"/>
      <c r="C31" s="36"/>
      <c r="D31" s="36"/>
    </row>
    <row r="32" spans="1:4" x14ac:dyDescent="0.35">
      <c r="A32" s="9"/>
      <c r="B32" s="36"/>
      <c r="C32" s="36"/>
      <c r="D32" s="36"/>
    </row>
    <row r="33" spans="1:4" x14ac:dyDescent="0.35">
      <c r="A33" s="10"/>
      <c r="B33" s="39"/>
      <c r="C33" s="39"/>
      <c r="D33" s="36"/>
    </row>
    <row r="34" spans="1:4" x14ac:dyDescent="0.35">
      <c r="A34" s="10"/>
      <c r="B34" s="39"/>
      <c r="C34" s="39"/>
      <c r="D34" s="36"/>
    </row>
    <row r="35" spans="1:4" x14ac:dyDescent="0.35">
      <c r="A35" s="10"/>
      <c r="B35" s="39"/>
      <c r="C35" s="39"/>
      <c r="D35" s="36"/>
    </row>
  </sheetData>
  <hyperlinks>
    <hyperlink ref="A2" location="Contents!A1" display="Back to contents" xr:uid="{31264C7D-8179-4EFD-8925-EAD725AA693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44DC5-6397-41AB-A852-8FA2A1D0A27A}">
  <sheetPr codeName="Sheet18"/>
  <dimension ref="A1:E28"/>
  <sheetViews>
    <sheetView zoomScaleNormal="100" workbookViewId="0">
      <selection activeCell="B7" sqref="B7:B9"/>
    </sheetView>
  </sheetViews>
  <sheetFormatPr defaultColWidth="10.81640625" defaultRowHeight="15.5" x14ac:dyDescent="0.35"/>
  <cols>
    <col min="1" max="1" width="31.453125" style="1" customWidth="1"/>
    <col min="2" max="2" width="21" style="1" customWidth="1"/>
    <col min="3" max="3" width="22.81640625" style="1" customWidth="1"/>
    <col min="4"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196</v>
      </c>
      <c r="B3" s="3"/>
      <c r="C3" s="3"/>
      <c r="D3" s="3"/>
      <c r="E3" s="3"/>
    </row>
    <row r="4" spans="1:5" customFormat="1" x14ac:dyDescent="0.35">
      <c r="A4" s="62" t="s">
        <v>105</v>
      </c>
      <c r="B4" s="63"/>
      <c r="C4" s="63"/>
      <c r="D4" s="63"/>
    </row>
    <row r="5" spans="1:5" customFormat="1" ht="21.9" customHeight="1" x14ac:dyDescent="0.35">
      <c r="A5" s="62" t="s">
        <v>106</v>
      </c>
      <c r="B5" s="63"/>
      <c r="C5" s="63"/>
      <c r="D5" s="63"/>
    </row>
    <row r="6" spans="1:5" x14ac:dyDescent="0.35">
      <c r="A6" s="54" t="s">
        <v>56</v>
      </c>
      <c r="B6" s="55" t="s">
        <v>166</v>
      </c>
      <c r="C6" s="55" t="s">
        <v>167</v>
      </c>
    </row>
    <row r="7" spans="1:5" x14ac:dyDescent="0.35">
      <c r="A7" s="56" t="s">
        <v>76</v>
      </c>
      <c r="B7" s="64">
        <v>1329</v>
      </c>
      <c r="C7" s="65">
        <f>B7/$B$10</f>
        <v>0.92548746518105851</v>
      </c>
    </row>
    <row r="8" spans="1:5" x14ac:dyDescent="0.35">
      <c r="A8" s="56" t="s">
        <v>154</v>
      </c>
      <c r="B8" s="64">
        <v>49</v>
      </c>
      <c r="C8" s="65">
        <f t="shared" ref="C8:C10" si="0">B8/$B$10</f>
        <v>3.4122562674094706E-2</v>
      </c>
    </row>
    <row r="9" spans="1:5" x14ac:dyDescent="0.35">
      <c r="A9" s="56" t="s">
        <v>60</v>
      </c>
      <c r="B9" s="64">
        <v>58</v>
      </c>
      <c r="C9" s="65">
        <f t="shared" si="0"/>
        <v>4.0389972144846797E-2</v>
      </c>
    </row>
    <row r="10" spans="1:5" x14ac:dyDescent="0.35">
      <c r="A10" s="59" t="s">
        <v>8</v>
      </c>
      <c r="B10" s="66">
        <f>SUM(B7:B9)</f>
        <v>1436</v>
      </c>
      <c r="C10" s="67">
        <f t="shared" si="0"/>
        <v>1</v>
      </c>
      <c r="D10" s="36"/>
    </row>
    <row r="11" spans="1:5" x14ac:dyDescent="0.35">
      <c r="A11" s="4"/>
      <c r="B11" s="35"/>
      <c r="C11" s="35"/>
      <c r="D11" s="36"/>
    </row>
    <row r="12" spans="1:5" x14ac:dyDescent="0.35">
      <c r="A12" s="4"/>
      <c r="B12" s="35"/>
      <c r="C12" s="35"/>
      <c r="D12" s="36"/>
    </row>
    <row r="13" spans="1:5" x14ac:dyDescent="0.35">
      <c r="A13" s="4"/>
      <c r="B13" s="35"/>
      <c r="C13" s="35"/>
      <c r="D13" s="36"/>
    </row>
    <row r="14" spans="1:5" x14ac:dyDescent="0.35">
      <c r="A14" s="4"/>
      <c r="B14" s="35"/>
      <c r="C14" s="35"/>
      <c r="D14" s="36"/>
    </row>
    <row r="15" spans="1:5" x14ac:dyDescent="0.35">
      <c r="A15" s="4"/>
      <c r="B15" s="35"/>
      <c r="C15" s="35"/>
      <c r="D15" s="36"/>
    </row>
    <row r="16" spans="1:5" x14ac:dyDescent="0.35">
      <c r="A16" s="4"/>
      <c r="B16" s="35"/>
      <c r="C16" s="35"/>
      <c r="D16" s="36"/>
    </row>
    <row r="17" spans="1:4" x14ac:dyDescent="0.35">
      <c r="A17" s="4"/>
      <c r="B17" s="35"/>
      <c r="C17" s="35"/>
      <c r="D17" s="36"/>
    </row>
    <row r="18" spans="1:4" x14ac:dyDescent="0.35">
      <c r="A18" s="4"/>
      <c r="B18" s="35"/>
      <c r="C18" s="35"/>
      <c r="D18" s="36"/>
    </row>
    <row r="19" spans="1:4" x14ac:dyDescent="0.35">
      <c r="A19" s="4"/>
      <c r="B19" s="35"/>
      <c r="C19" s="35"/>
      <c r="D19" s="36"/>
    </row>
    <row r="20" spans="1:4" x14ac:dyDescent="0.35">
      <c r="A20" s="4"/>
      <c r="B20" s="35"/>
      <c r="C20" s="35"/>
      <c r="D20" s="36"/>
    </row>
    <row r="21" spans="1:4" x14ac:dyDescent="0.35">
      <c r="A21" s="4"/>
      <c r="B21" s="35"/>
      <c r="C21" s="35"/>
      <c r="D21" s="36"/>
    </row>
    <row r="22" spans="1:4" x14ac:dyDescent="0.35">
      <c r="A22" s="6"/>
      <c r="B22" s="37"/>
      <c r="C22" s="37"/>
      <c r="D22" s="36"/>
    </row>
    <row r="23" spans="1:4" x14ac:dyDescent="0.35">
      <c r="A23" s="7"/>
      <c r="B23" s="38"/>
      <c r="C23" s="38"/>
      <c r="D23" s="36"/>
    </row>
    <row r="24" spans="1:4" x14ac:dyDescent="0.35">
      <c r="A24" s="8"/>
      <c r="B24" s="36"/>
      <c r="C24" s="36"/>
      <c r="D24" s="36"/>
    </row>
    <row r="25" spans="1:4" x14ac:dyDescent="0.35">
      <c r="A25" s="9"/>
      <c r="B25" s="36"/>
      <c r="C25" s="36"/>
      <c r="D25" s="36"/>
    </row>
    <row r="26" spans="1:4" x14ac:dyDescent="0.35">
      <c r="A26" s="10"/>
      <c r="B26" s="39"/>
      <c r="C26" s="39"/>
      <c r="D26" s="36"/>
    </row>
    <row r="27" spans="1:4" x14ac:dyDescent="0.35">
      <c r="A27" s="10"/>
      <c r="B27" s="39"/>
      <c r="C27" s="39"/>
      <c r="D27" s="36"/>
    </row>
    <row r="28" spans="1:4" x14ac:dyDescent="0.35">
      <c r="A28" s="10"/>
      <c r="B28" s="39"/>
      <c r="C28" s="39"/>
      <c r="D28" s="36"/>
    </row>
  </sheetData>
  <hyperlinks>
    <hyperlink ref="A2" location="Contents!A1" display="Back to contents" xr:uid="{F69574B4-D52B-4494-B420-BED1995E31A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BA1E6-BB7C-40EA-B966-DA5B6A686BE6}">
  <sheetPr codeName="Sheet19"/>
  <dimension ref="A1:E39"/>
  <sheetViews>
    <sheetView zoomScaleNormal="100" workbookViewId="0">
      <selection activeCell="B7" sqref="B7:B16"/>
    </sheetView>
  </sheetViews>
  <sheetFormatPr defaultColWidth="10.81640625" defaultRowHeight="15.5" x14ac:dyDescent="0.35"/>
  <cols>
    <col min="1" max="1" width="18.90625" style="1" customWidth="1"/>
    <col min="2" max="2" width="21" style="1" customWidth="1"/>
    <col min="3" max="3" width="22.81640625" style="1" customWidth="1"/>
    <col min="4"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155</v>
      </c>
      <c r="B3" s="3"/>
      <c r="C3" s="3"/>
      <c r="D3" s="3"/>
      <c r="E3" s="3"/>
    </row>
    <row r="4" spans="1:5" customFormat="1" x14ac:dyDescent="0.35">
      <c r="A4" s="62" t="s">
        <v>105</v>
      </c>
      <c r="B4" s="63"/>
      <c r="C4" s="63"/>
      <c r="D4" s="63"/>
    </row>
    <row r="5" spans="1:5" customFormat="1" ht="21.9" customHeight="1" x14ac:dyDescent="0.35">
      <c r="A5" s="62" t="s">
        <v>106</v>
      </c>
      <c r="B5" s="63"/>
      <c r="C5" s="63"/>
      <c r="D5" s="63"/>
    </row>
    <row r="6" spans="1:5" x14ac:dyDescent="0.35">
      <c r="A6" s="54" t="s">
        <v>57</v>
      </c>
      <c r="B6" s="55" t="s">
        <v>166</v>
      </c>
      <c r="C6" s="55" t="s">
        <v>167</v>
      </c>
    </row>
    <row r="7" spans="1:5" x14ac:dyDescent="0.35">
      <c r="A7" s="56" t="s">
        <v>77</v>
      </c>
      <c r="B7" s="64">
        <v>1198</v>
      </c>
      <c r="C7" s="65">
        <f t="shared" ref="C7:C17" si="0">B7/$B$17</f>
        <v>0.83426183844011137</v>
      </c>
    </row>
    <row r="8" spans="1:5" x14ac:dyDescent="0.35">
      <c r="A8" s="56" t="s">
        <v>81</v>
      </c>
      <c r="B8" s="64">
        <v>90</v>
      </c>
      <c r="C8" s="65">
        <f t="shared" si="0"/>
        <v>6.2674094707520889E-2</v>
      </c>
    </row>
    <row r="9" spans="1:5" x14ac:dyDescent="0.35">
      <c r="A9" s="56" t="s">
        <v>78</v>
      </c>
      <c r="B9" s="64">
        <v>46</v>
      </c>
      <c r="C9" s="65">
        <f t="shared" si="0"/>
        <v>3.2033426183844013E-2</v>
      </c>
    </row>
    <row r="10" spans="1:5" x14ac:dyDescent="0.35">
      <c r="A10" s="56" t="s">
        <v>80</v>
      </c>
      <c r="B10" s="64">
        <v>20</v>
      </c>
      <c r="C10" s="65">
        <f t="shared" si="0"/>
        <v>1.3927576601671309E-2</v>
      </c>
    </row>
    <row r="11" spans="1:5" x14ac:dyDescent="0.35">
      <c r="A11" s="56" t="s">
        <v>197</v>
      </c>
      <c r="B11" s="64">
        <v>7</v>
      </c>
      <c r="C11" s="65">
        <f t="shared" si="0"/>
        <v>4.8746518105849583E-3</v>
      </c>
    </row>
    <row r="12" spans="1:5" x14ac:dyDescent="0.35">
      <c r="A12" s="56" t="s">
        <v>79</v>
      </c>
      <c r="B12" s="64">
        <v>1</v>
      </c>
      <c r="C12" s="65">
        <f t="shared" si="0"/>
        <v>6.9637883008356546E-4</v>
      </c>
    </row>
    <row r="13" spans="1:5" x14ac:dyDescent="0.35">
      <c r="A13" s="56" t="s">
        <v>199</v>
      </c>
      <c r="B13" s="64">
        <v>1</v>
      </c>
      <c r="C13" s="65">
        <f t="shared" si="0"/>
        <v>6.9637883008356546E-4</v>
      </c>
    </row>
    <row r="14" spans="1:5" x14ac:dyDescent="0.35">
      <c r="A14" s="56" t="s">
        <v>200</v>
      </c>
      <c r="B14" s="64">
        <v>1</v>
      </c>
      <c r="C14" s="65">
        <f t="shared" si="0"/>
        <v>6.9637883008356546E-4</v>
      </c>
    </row>
    <row r="15" spans="1:5" x14ac:dyDescent="0.35">
      <c r="A15" s="56" t="s">
        <v>82</v>
      </c>
      <c r="B15" s="58">
        <v>6</v>
      </c>
      <c r="C15" s="65">
        <f t="shared" si="0"/>
        <v>4.178272980501393E-3</v>
      </c>
    </row>
    <row r="16" spans="1:5" x14ac:dyDescent="0.35">
      <c r="A16" s="56" t="s">
        <v>60</v>
      </c>
      <c r="B16" s="58">
        <v>66</v>
      </c>
      <c r="C16" s="65">
        <f t="shared" si="0"/>
        <v>4.596100278551532E-2</v>
      </c>
    </row>
    <row r="17" spans="1:4" x14ac:dyDescent="0.35">
      <c r="A17" s="59" t="s">
        <v>8</v>
      </c>
      <c r="B17" s="66">
        <f>SUM(B7:B16)</f>
        <v>1436</v>
      </c>
      <c r="C17" s="67">
        <f t="shared" si="0"/>
        <v>1</v>
      </c>
      <c r="D17" s="36"/>
    </row>
    <row r="18" spans="1:4" x14ac:dyDescent="0.35">
      <c r="A18" s="4"/>
      <c r="B18" s="35"/>
      <c r="C18" s="35"/>
      <c r="D18" s="36"/>
    </row>
    <row r="19" spans="1:4" x14ac:dyDescent="0.35">
      <c r="A19" s="4"/>
      <c r="B19" s="35"/>
      <c r="C19" s="35"/>
      <c r="D19" s="36"/>
    </row>
    <row r="20" spans="1:4" x14ac:dyDescent="0.35">
      <c r="A20" s="4"/>
      <c r="B20" s="35"/>
      <c r="C20" s="35"/>
      <c r="D20" s="36"/>
    </row>
    <row r="21" spans="1:4" x14ac:dyDescent="0.35">
      <c r="A21" s="4"/>
      <c r="B21" s="35"/>
      <c r="C21" s="35"/>
      <c r="D21" s="36"/>
    </row>
    <row r="22" spans="1:4" x14ac:dyDescent="0.35">
      <c r="A22" s="4"/>
      <c r="B22" s="35"/>
      <c r="C22" s="35"/>
      <c r="D22" s="36"/>
    </row>
    <row r="23" spans="1:4" x14ac:dyDescent="0.35">
      <c r="A23" s="4"/>
      <c r="B23" s="35"/>
      <c r="C23" s="35"/>
      <c r="D23" s="36"/>
    </row>
    <row r="24" spans="1:4" x14ac:dyDescent="0.35">
      <c r="A24" s="4"/>
      <c r="B24" s="35"/>
      <c r="C24" s="35"/>
      <c r="D24" s="36"/>
    </row>
    <row r="25" spans="1:4" x14ac:dyDescent="0.35">
      <c r="A25" s="4"/>
      <c r="B25" s="35"/>
      <c r="C25" s="35"/>
      <c r="D25" s="36"/>
    </row>
    <row r="26" spans="1:4" x14ac:dyDescent="0.35">
      <c r="A26" s="4"/>
      <c r="B26" s="35"/>
      <c r="C26" s="35"/>
      <c r="D26" s="36"/>
    </row>
    <row r="27" spans="1:4" x14ac:dyDescent="0.35">
      <c r="A27" s="4"/>
      <c r="B27" s="35"/>
      <c r="C27" s="35"/>
      <c r="D27" s="36"/>
    </row>
    <row r="28" spans="1:4" x14ac:dyDescent="0.35">
      <c r="A28" s="4"/>
      <c r="B28" s="35"/>
      <c r="C28" s="35"/>
      <c r="D28" s="36"/>
    </row>
    <row r="29" spans="1:4" x14ac:dyDescent="0.35">
      <c r="A29" s="4"/>
      <c r="B29" s="35"/>
      <c r="C29" s="35"/>
      <c r="D29" s="36"/>
    </row>
    <row r="30" spans="1:4" x14ac:dyDescent="0.35">
      <c r="A30" s="4"/>
      <c r="B30" s="35"/>
      <c r="C30" s="35"/>
      <c r="D30" s="36"/>
    </row>
    <row r="31" spans="1:4" x14ac:dyDescent="0.35">
      <c r="A31" s="4"/>
      <c r="B31" s="35"/>
      <c r="C31" s="35"/>
      <c r="D31" s="36"/>
    </row>
    <row r="32" spans="1:4" x14ac:dyDescent="0.35">
      <c r="A32" s="4"/>
      <c r="B32" s="35"/>
      <c r="C32" s="35"/>
      <c r="D32" s="36"/>
    </row>
    <row r="33" spans="1:4" x14ac:dyDescent="0.35">
      <c r="A33" s="6"/>
      <c r="B33" s="37"/>
      <c r="C33" s="37"/>
      <c r="D33" s="36"/>
    </row>
    <row r="34" spans="1:4" x14ac:dyDescent="0.35">
      <c r="A34" s="7"/>
      <c r="B34" s="38"/>
      <c r="C34" s="38"/>
      <c r="D34" s="36"/>
    </row>
    <row r="35" spans="1:4" x14ac:dyDescent="0.35">
      <c r="A35" s="8"/>
      <c r="B35" s="36"/>
      <c r="C35" s="36"/>
      <c r="D35" s="36"/>
    </row>
    <row r="36" spans="1:4" x14ac:dyDescent="0.35">
      <c r="A36" s="9"/>
      <c r="B36" s="36"/>
      <c r="C36" s="36"/>
      <c r="D36" s="36"/>
    </row>
    <row r="37" spans="1:4" x14ac:dyDescent="0.35">
      <c r="A37" s="10"/>
      <c r="B37" s="39"/>
      <c r="C37" s="39"/>
      <c r="D37" s="36"/>
    </row>
    <row r="38" spans="1:4" x14ac:dyDescent="0.35">
      <c r="A38" s="10"/>
      <c r="B38" s="39"/>
      <c r="C38" s="39"/>
      <c r="D38" s="36"/>
    </row>
    <row r="39" spans="1:4" x14ac:dyDescent="0.35">
      <c r="A39" s="10"/>
      <c r="B39" s="39"/>
      <c r="C39" s="39"/>
      <c r="D39" s="36"/>
    </row>
  </sheetData>
  <hyperlinks>
    <hyperlink ref="A2" location="Contents!A1" display="Back to contents" xr:uid="{1B3924A6-BFD0-4E3C-84E1-21FC4C5F1D27}"/>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331F3-8162-4994-B514-3CB7919B03AB}">
  <sheetPr codeName="Sheet20"/>
  <dimension ref="A1:H35"/>
  <sheetViews>
    <sheetView zoomScaleNormal="100" workbookViewId="0">
      <selection activeCell="B12" sqref="B12"/>
    </sheetView>
  </sheetViews>
  <sheetFormatPr defaultColWidth="10.81640625" defaultRowHeight="15.5" x14ac:dyDescent="0.35"/>
  <cols>
    <col min="1" max="1" width="27.90625" style="1" customWidth="1"/>
    <col min="2" max="2" width="21" style="1" customWidth="1"/>
    <col min="3" max="3" width="22.81640625" style="1" customWidth="1"/>
    <col min="4" max="16384" width="10.81640625" style="1"/>
  </cols>
  <sheetData>
    <row r="1" spans="1:8" ht="19" x14ac:dyDescent="0.4">
      <c r="A1" s="52" t="str">
        <f>Contents!A1</f>
        <v xml:space="preserve">Warm Homes Nest scheme: annual report 2025 to 2026 tables </v>
      </c>
      <c r="B1" s="3"/>
      <c r="C1" s="3"/>
      <c r="D1" s="3"/>
      <c r="E1" s="3"/>
    </row>
    <row r="2" spans="1:8" x14ac:dyDescent="0.35">
      <c r="A2" s="61" t="s">
        <v>0</v>
      </c>
      <c r="B2" s="3"/>
      <c r="C2" s="3"/>
      <c r="D2" s="3"/>
      <c r="E2" s="3"/>
    </row>
    <row r="3" spans="1:8" x14ac:dyDescent="0.35">
      <c r="A3" s="2" t="s">
        <v>116</v>
      </c>
      <c r="B3" s="3"/>
      <c r="C3" s="3"/>
      <c r="D3" s="3"/>
      <c r="E3" s="3"/>
    </row>
    <row r="4" spans="1:8" customFormat="1" x14ac:dyDescent="0.35">
      <c r="A4" s="62" t="s">
        <v>105</v>
      </c>
      <c r="B4" s="63"/>
      <c r="C4" s="63"/>
      <c r="D4" s="63"/>
    </row>
    <row r="5" spans="1:8" customFormat="1" ht="21.9" customHeight="1" x14ac:dyDescent="0.35">
      <c r="A5" s="62" t="s">
        <v>106</v>
      </c>
      <c r="B5" s="63"/>
      <c r="C5" s="63"/>
      <c r="D5" s="63"/>
    </row>
    <row r="6" spans="1:8" x14ac:dyDescent="0.35">
      <c r="A6" s="54" t="s">
        <v>58</v>
      </c>
      <c r="B6" s="55" t="s">
        <v>166</v>
      </c>
      <c r="C6" s="55" t="s">
        <v>167</v>
      </c>
    </row>
    <row r="7" spans="1:8" x14ac:dyDescent="0.35">
      <c r="A7" s="56" t="s">
        <v>84</v>
      </c>
      <c r="B7" s="64">
        <v>673</v>
      </c>
      <c r="C7" s="65">
        <f t="shared" ref="C7:C12" si="0">B7/$B$12</f>
        <v>0.46866295264623953</v>
      </c>
      <c r="E7" s="43"/>
      <c r="G7" s="4"/>
      <c r="H7" s="35"/>
    </row>
    <row r="8" spans="1:8" x14ac:dyDescent="0.35">
      <c r="A8" s="56" t="s">
        <v>85</v>
      </c>
      <c r="B8" s="64">
        <v>598</v>
      </c>
      <c r="C8" s="65">
        <f t="shared" si="0"/>
        <v>0.41643454038997213</v>
      </c>
      <c r="G8" s="4"/>
      <c r="H8" s="35"/>
    </row>
    <row r="9" spans="1:8" x14ac:dyDescent="0.35">
      <c r="A9" s="56" t="s">
        <v>86</v>
      </c>
      <c r="B9" s="64">
        <v>41</v>
      </c>
      <c r="C9" s="65">
        <f t="shared" si="0"/>
        <v>2.8551532033426183E-2</v>
      </c>
      <c r="E9" s="43"/>
      <c r="G9" s="4"/>
      <c r="H9" s="35"/>
    </row>
    <row r="10" spans="1:8" x14ac:dyDescent="0.35">
      <c r="A10" s="56" t="s">
        <v>83</v>
      </c>
      <c r="B10" s="64">
        <v>58</v>
      </c>
      <c r="C10" s="65">
        <f t="shared" si="0"/>
        <v>4.0389972144846797E-2</v>
      </c>
      <c r="G10" s="4"/>
      <c r="H10" s="35"/>
    </row>
    <row r="11" spans="1:8" x14ac:dyDescent="0.35">
      <c r="A11" s="56" t="s">
        <v>60</v>
      </c>
      <c r="B11" s="64">
        <v>66</v>
      </c>
      <c r="C11" s="65">
        <f t="shared" si="0"/>
        <v>4.596100278551532E-2</v>
      </c>
      <c r="G11" s="4"/>
      <c r="H11" s="35"/>
    </row>
    <row r="12" spans="1:8" x14ac:dyDescent="0.35">
      <c r="A12" s="59" t="s">
        <v>8</v>
      </c>
      <c r="B12" s="66">
        <f>SUM(B7:B11)</f>
        <v>1436</v>
      </c>
      <c r="C12" s="67">
        <f t="shared" si="0"/>
        <v>1</v>
      </c>
    </row>
    <row r="13" spans="1:8" x14ac:dyDescent="0.35">
      <c r="A13" s="4"/>
      <c r="B13" s="35"/>
      <c r="C13" s="35"/>
      <c r="D13" s="36"/>
    </row>
    <row r="14" spans="1:8" x14ac:dyDescent="0.35">
      <c r="A14" s="4"/>
      <c r="B14" s="35"/>
      <c r="C14" s="35"/>
      <c r="D14" s="36"/>
    </row>
    <row r="15" spans="1:8" x14ac:dyDescent="0.35">
      <c r="A15" s="4"/>
      <c r="B15" s="35"/>
      <c r="C15" s="35"/>
      <c r="D15" s="36"/>
    </row>
    <row r="16" spans="1:8" x14ac:dyDescent="0.35">
      <c r="A16" s="4"/>
      <c r="B16" s="35"/>
      <c r="C16" s="35"/>
      <c r="D16" s="36"/>
    </row>
    <row r="17" spans="1:4" x14ac:dyDescent="0.35">
      <c r="A17" s="4"/>
      <c r="B17" s="35"/>
      <c r="C17" s="35"/>
      <c r="D17" s="36"/>
    </row>
    <row r="18" spans="1:4" x14ac:dyDescent="0.35">
      <c r="A18" s="4"/>
      <c r="B18" s="35"/>
      <c r="C18" s="35"/>
      <c r="D18" s="36"/>
    </row>
    <row r="19" spans="1:4" x14ac:dyDescent="0.35">
      <c r="A19" s="4"/>
      <c r="B19" s="35"/>
      <c r="C19" s="35"/>
      <c r="D19" s="36"/>
    </row>
    <row r="20" spans="1:4" x14ac:dyDescent="0.35">
      <c r="A20" s="4"/>
      <c r="B20" s="35"/>
      <c r="C20" s="35"/>
      <c r="D20" s="36"/>
    </row>
    <row r="21" spans="1:4" x14ac:dyDescent="0.35">
      <c r="A21" s="4"/>
      <c r="B21" s="35"/>
      <c r="C21" s="35"/>
      <c r="D21" s="36"/>
    </row>
    <row r="22" spans="1:4" x14ac:dyDescent="0.35">
      <c r="A22" s="4"/>
      <c r="B22" s="35"/>
      <c r="C22" s="35"/>
      <c r="D22" s="36"/>
    </row>
    <row r="23" spans="1:4" x14ac:dyDescent="0.35">
      <c r="A23" s="4"/>
      <c r="B23" s="35"/>
      <c r="C23" s="35"/>
      <c r="D23" s="36"/>
    </row>
    <row r="24" spans="1:4" x14ac:dyDescent="0.35">
      <c r="A24" s="4"/>
      <c r="B24" s="35"/>
      <c r="C24" s="35"/>
      <c r="D24" s="36"/>
    </row>
    <row r="25" spans="1:4" x14ac:dyDescent="0.35">
      <c r="A25" s="4"/>
      <c r="B25" s="35"/>
      <c r="C25" s="35"/>
      <c r="D25" s="36"/>
    </row>
    <row r="26" spans="1:4" x14ac:dyDescent="0.35">
      <c r="A26" s="4"/>
      <c r="B26" s="35"/>
      <c r="C26" s="35"/>
      <c r="D26" s="36"/>
    </row>
    <row r="27" spans="1:4" x14ac:dyDescent="0.35">
      <c r="A27" s="4"/>
      <c r="B27" s="35"/>
      <c r="C27" s="35"/>
      <c r="D27" s="36"/>
    </row>
    <row r="28" spans="1:4" x14ac:dyDescent="0.35">
      <c r="A28" s="4"/>
      <c r="B28" s="35"/>
      <c r="C28" s="35"/>
      <c r="D28" s="36"/>
    </row>
    <row r="29" spans="1:4" x14ac:dyDescent="0.35">
      <c r="A29" s="6"/>
      <c r="B29" s="37"/>
      <c r="C29" s="37"/>
      <c r="D29" s="36"/>
    </row>
    <row r="30" spans="1:4" x14ac:dyDescent="0.35">
      <c r="A30" s="7"/>
      <c r="B30" s="38"/>
      <c r="C30" s="38"/>
      <c r="D30" s="36"/>
    </row>
    <row r="31" spans="1:4" x14ac:dyDescent="0.35">
      <c r="A31" s="8"/>
      <c r="B31" s="36"/>
      <c r="C31" s="36"/>
      <c r="D31" s="36"/>
    </row>
    <row r="32" spans="1:4" x14ac:dyDescent="0.35">
      <c r="A32" s="9"/>
      <c r="B32" s="36"/>
      <c r="C32" s="36"/>
      <c r="D32" s="36"/>
    </row>
    <row r="33" spans="1:4" x14ac:dyDescent="0.35">
      <c r="A33" s="10"/>
      <c r="B33" s="39"/>
      <c r="C33" s="39"/>
      <c r="D33" s="36"/>
    </row>
    <row r="34" spans="1:4" x14ac:dyDescent="0.35">
      <c r="A34" s="10"/>
      <c r="B34" s="39"/>
      <c r="C34" s="39"/>
      <c r="D34" s="36"/>
    </row>
    <row r="35" spans="1:4" x14ac:dyDescent="0.35">
      <c r="A35" s="10"/>
      <c r="B35" s="39"/>
      <c r="C35" s="39"/>
      <c r="D35" s="36"/>
    </row>
  </sheetData>
  <hyperlinks>
    <hyperlink ref="A2" location="Contents!A1" display="Back to contents" xr:uid="{2AED1750-1A6C-4060-A3EF-CFEA9D71E60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85FD6-1E4C-4858-97AA-F82578A9F7C4}">
  <sheetPr codeName="Sheet21"/>
  <dimension ref="A1:E35"/>
  <sheetViews>
    <sheetView zoomScaleNormal="100" workbookViewId="0">
      <selection activeCell="B7" sqref="B7:B8"/>
    </sheetView>
  </sheetViews>
  <sheetFormatPr defaultColWidth="10.81640625" defaultRowHeight="15.5" x14ac:dyDescent="0.35"/>
  <cols>
    <col min="1" max="1" width="18.90625" style="1" customWidth="1"/>
    <col min="2" max="2" width="21" style="1" customWidth="1"/>
    <col min="3" max="3" width="22.81640625" style="1" customWidth="1"/>
    <col min="4"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156</v>
      </c>
      <c r="B3" s="3"/>
      <c r="C3" s="3"/>
      <c r="D3" s="3"/>
      <c r="E3" s="3"/>
    </row>
    <row r="4" spans="1:5" customFormat="1" x14ac:dyDescent="0.35">
      <c r="A4" s="62" t="s">
        <v>105</v>
      </c>
      <c r="B4" s="63"/>
      <c r="C4" s="63"/>
      <c r="D4" s="63"/>
    </row>
    <row r="5" spans="1:5" customFormat="1" ht="21.9" customHeight="1" x14ac:dyDescent="0.35">
      <c r="A5" s="62" t="s">
        <v>106</v>
      </c>
      <c r="B5" s="63"/>
      <c r="C5" s="63"/>
      <c r="D5" s="63"/>
    </row>
    <row r="6" spans="1:5" x14ac:dyDescent="0.35">
      <c r="A6" s="54" t="s">
        <v>59</v>
      </c>
      <c r="B6" s="55" t="s">
        <v>166</v>
      </c>
      <c r="C6" s="55" t="s">
        <v>167</v>
      </c>
    </row>
    <row r="7" spans="1:5" x14ac:dyDescent="0.35">
      <c r="A7" s="56" t="s">
        <v>66</v>
      </c>
      <c r="B7" s="64">
        <v>1242</v>
      </c>
      <c r="C7" s="65">
        <f>B7/$B$9</f>
        <v>0.86490250696378834</v>
      </c>
    </row>
    <row r="8" spans="1:5" x14ac:dyDescent="0.35">
      <c r="A8" s="56" t="s">
        <v>67</v>
      </c>
      <c r="B8" s="64">
        <v>194</v>
      </c>
      <c r="C8" s="65">
        <f>B8/$B$9</f>
        <v>0.13509749303621169</v>
      </c>
    </row>
    <row r="9" spans="1:5" x14ac:dyDescent="0.35">
      <c r="A9" s="59" t="s">
        <v>8</v>
      </c>
      <c r="B9" s="66">
        <f>SUM(B7:B8)</f>
        <v>1436</v>
      </c>
      <c r="C9" s="67">
        <f>B9/$B$9</f>
        <v>1</v>
      </c>
    </row>
    <row r="10" spans="1:5" x14ac:dyDescent="0.35">
      <c r="A10" s="4"/>
      <c r="B10" s="35"/>
      <c r="C10" s="35"/>
    </row>
    <row r="11" spans="1:5" x14ac:dyDescent="0.35">
      <c r="A11" s="4"/>
      <c r="B11" s="35"/>
      <c r="C11" s="35"/>
    </row>
    <row r="12" spans="1:5" x14ac:dyDescent="0.35">
      <c r="A12" s="4"/>
      <c r="B12" s="5"/>
      <c r="C12" s="5"/>
    </row>
    <row r="13" spans="1:5" x14ac:dyDescent="0.35">
      <c r="A13" s="4"/>
      <c r="B13" s="35"/>
      <c r="C13" s="35"/>
      <c r="D13" s="36"/>
    </row>
    <row r="14" spans="1:5" x14ac:dyDescent="0.35">
      <c r="A14" s="4"/>
      <c r="B14" s="35"/>
      <c r="C14" s="35"/>
      <c r="D14" s="36"/>
    </row>
    <row r="15" spans="1:5" x14ac:dyDescent="0.35">
      <c r="A15" s="4"/>
      <c r="B15" s="35"/>
      <c r="C15" s="35"/>
      <c r="D15" s="36"/>
    </row>
    <row r="16" spans="1:5" x14ac:dyDescent="0.35">
      <c r="A16" s="4"/>
      <c r="B16" s="35"/>
      <c r="C16" s="35"/>
      <c r="D16" s="36"/>
    </row>
    <row r="17" spans="1:4" x14ac:dyDescent="0.35">
      <c r="A17" s="4"/>
      <c r="B17" s="35"/>
      <c r="C17" s="35"/>
      <c r="D17" s="36"/>
    </row>
    <row r="18" spans="1:4" x14ac:dyDescent="0.35">
      <c r="A18" s="4"/>
      <c r="B18" s="35"/>
      <c r="C18" s="35"/>
      <c r="D18" s="36"/>
    </row>
    <row r="19" spans="1:4" x14ac:dyDescent="0.35">
      <c r="A19" s="4"/>
      <c r="B19" s="35"/>
      <c r="C19" s="35"/>
      <c r="D19" s="36"/>
    </row>
    <row r="20" spans="1:4" x14ac:dyDescent="0.35">
      <c r="A20" s="4"/>
      <c r="B20" s="35"/>
      <c r="C20" s="35"/>
      <c r="D20" s="36"/>
    </row>
    <row r="21" spans="1:4" x14ac:dyDescent="0.35">
      <c r="A21" s="4"/>
      <c r="B21" s="35"/>
      <c r="C21" s="35"/>
      <c r="D21" s="36"/>
    </row>
    <row r="22" spans="1:4" x14ac:dyDescent="0.35">
      <c r="A22" s="4"/>
      <c r="B22" s="35"/>
      <c r="C22" s="35"/>
      <c r="D22" s="36"/>
    </row>
    <row r="23" spans="1:4" x14ac:dyDescent="0.35">
      <c r="A23" s="4"/>
      <c r="B23" s="35"/>
      <c r="C23" s="35"/>
      <c r="D23" s="36"/>
    </row>
    <row r="24" spans="1:4" x14ac:dyDescent="0.35">
      <c r="A24" s="4"/>
      <c r="B24" s="35"/>
      <c r="C24" s="35"/>
      <c r="D24" s="36"/>
    </row>
    <row r="25" spans="1:4" x14ac:dyDescent="0.35">
      <c r="A25" s="4"/>
      <c r="B25" s="35"/>
      <c r="C25" s="35"/>
      <c r="D25" s="36"/>
    </row>
    <row r="26" spans="1:4" x14ac:dyDescent="0.35">
      <c r="A26" s="4"/>
      <c r="B26" s="35"/>
      <c r="C26" s="35"/>
      <c r="D26" s="36"/>
    </row>
    <row r="27" spans="1:4" x14ac:dyDescent="0.35">
      <c r="A27" s="4"/>
      <c r="B27" s="35"/>
      <c r="C27" s="35"/>
      <c r="D27" s="36"/>
    </row>
    <row r="28" spans="1:4" x14ac:dyDescent="0.35">
      <c r="A28" s="4"/>
      <c r="B28" s="35"/>
      <c r="C28" s="35"/>
      <c r="D28" s="36"/>
    </row>
    <row r="29" spans="1:4" x14ac:dyDescent="0.35">
      <c r="A29" s="6"/>
      <c r="B29" s="37"/>
      <c r="C29" s="37"/>
      <c r="D29" s="36"/>
    </row>
    <row r="30" spans="1:4" x14ac:dyDescent="0.35">
      <c r="A30" s="7"/>
      <c r="B30" s="38"/>
      <c r="C30" s="38"/>
      <c r="D30" s="36"/>
    </row>
    <row r="31" spans="1:4" x14ac:dyDescent="0.35">
      <c r="A31" s="8"/>
      <c r="B31" s="36"/>
      <c r="C31" s="36"/>
      <c r="D31" s="36"/>
    </row>
    <row r="32" spans="1:4" x14ac:dyDescent="0.35">
      <c r="A32" s="9"/>
      <c r="B32" s="36"/>
      <c r="C32" s="36"/>
      <c r="D32" s="36"/>
    </row>
    <row r="33" spans="1:4" x14ac:dyDescent="0.35">
      <c r="A33" s="10"/>
      <c r="B33" s="39"/>
      <c r="C33" s="39"/>
      <c r="D33" s="36"/>
    </row>
    <row r="34" spans="1:4" x14ac:dyDescent="0.35">
      <c r="A34" s="10"/>
      <c r="B34" s="39"/>
      <c r="C34" s="39"/>
      <c r="D34" s="36"/>
    </row>
    <row r="35" spans="1:4" x14ac:dyDescent="0.35">
      <c r="A35" s="10"/>
      <c r="B35" s="39"/>
      <c r="C35" s="39"/>
      <c r="D35" s="36"/>
    </row>
  </sheetData>
  <hyperlinks>
    <hyperlink ref="A2" location="Contents!A1" display="Back to contents" xr:uid="{B0E5E700-2987-417B-9FA4-0B7CFA47C391}"/>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2440A-ECDE-497B-A5F2-70BB68EF0829}">
  <sheetPr codeName="Sheet23"/>
  <dimension ref="A1:G20"/>
  <sheetViews>
    <sheetView zoomScaleNormal="100" workbookViewId="0">
      <selection activeCell="E7" sqref="E7:E15"/>
    </sheetView>
  </sheetViews>
  <sheetFormatPr defaultColWidth="10.81640625" defaultRowHeight="15.5" x14ac:dyDescent="0.35"/>
  <cols>
    <col min="1" max="1" width="18.90625" style="1" customWidth="1"/>
    <col min="2" max="2" width="20.36328125" style="1" customWidth="1"/>
    <col min="3" max="3" width="24.54296875" style="1" customWidth="1"/>
    <col min="4" max="4" width="20.36328125" style="1" customWidth="1"/>
    <col min="5" max="5" width="24.36328125" style="1" customWidth="1"/>
    <col min="6" max="16384" width="10.81640625" style="1"/>
  </cols>
  <sheetData>
    <row r="1" spans="1:7" ht="19" x14ac:dyDescent="0.4">
      <c r="A1" s="52" t="str">
        <f>Contents!A1</f>
        <v xml:space="preserve">Warm Homes Nest scheme: annual report 2025 to 2026 tables </v>
      </c>
      <c r="B1" s="3"/>
      <c r="C1" s="3"/>
      <c r="D1" s="3"/>
      <c r="E1" s="3"/>
      <c r="F1" s="3"/>
      <c r="G1" s="3"/>
    </row>
    <row r="2" spans="1:7" x14ac:dyDescent="0.35">
      <c r="A2" s="61" t="s">
        <v>0</v>
      </c>
      <c r="B2" s="3"/>
      <c r="C2" s="3"/>
      <c r="D2" s="3"/>
      <c r="E2" s="3"/>
      <c r="F2" s="3"/>
      <c r="G2" s="3"/>
    </row>
    <row r="3" spans="1:7" x14ac:dyDescent="0.35">
      <c r="A3" s="2" t="s">
        <v>120</v>
      </c>
      <c r="B3" s="3"/>
      <c r="C3" s="3"/>
      <c r="D3" s="3"/>
      <c r="E3" s="3"/>
      <c r="F3" s="3"/>
      <c r="G3" s="3"/>
    </row>
    <row r="4" spans="1:7" customFormat="1" x14ac:dyDescent="0.35">
      <c r="A4" s="62" t="s">
        <v>105</v>
      </c>
      <c r="B4" s="63"/>
      <c r="C4" s="63"/>
      <c r="D4" s="63"/>
      <c r="E4" s="63"/>
    </row>
    <row r="5" spans="1:7" customFormat="1" ht="21.9" customHeight="1" x14ac:dyDescent="0.35">
      <c r="A5" s="62" t="s">
        <v>106</v>
      </c>
      <c r="B5" s="63"/>
      <c r="C5" s="63"/>
      <c r="D5" s="63"/>
      <c r="E5" s="63"/>
    </row>
    <row r="6" spans="1:7" ht="15" customHeight="1" x14ac:dyDescent="0.35">
      <c r="A6" s="54" t="s">
        <v>43</v>
      </c>
      <c r="B6" s="55" t="s">
        <v>44</v>
      </c>
      <c r="C6" s="55" t="s">
        <v>103</v>
      </c>
      <c r="D6" s="55" t="s">
        <v>45</v>
      </c>
      <c r="E6" s="55" t="s">
        <v>104</v>
      </c>
    </row>
    <row r="7" spans="1:7" x14ac:dyDescent="0.35">
      <c r="A7" s="56" t="s">
        <v>41</v>
      </c>
      <c r="B7" s="57">
        <v>0</v>
      </c>
      <c r="C7" s="65">
        <f>$B7/$B$15</f>
        <v>0</v>
      </c>
      <c r="D7" s="64">
        <v>6</v>
      </c>
      <c r="E7" s="65">
        <f>$D7/$D$15</f>
        <v>7.8431372549019607E-3</v>
      </c>
    </row>
    <row r="8" spans="1:7" x14ac:dyDescent="0.35">
      <c r="A8" s="78" t="s">
        <v>37</v>
      </c>
      <c r="B8" s="57">
        <v>0</v>
      </c>
      <c r="C8" s="65">
        <f t="shared" ref="C8:C15" si="0">$B8/$B$15</f>
        <v>0</v>
      </c>
      <c r="D8" s="64">
        <v>121</v>
      </c>
      <c r="E8" s="65">
        <f t="shared" ref="E8:E15" si="1">$D8/$D$15</f>
        <v>0.15816993464052287</v>
      </c>
    </row>
    <row r="9" spans="1:7" x14ac:dyDescent="0.35">
      <c r="A9" s="56" t="s">
        <v>38</v>
      </c>
      <c r="B9" s="57">
        <v>0</v>
      </c>
      <c r="C9" s="65">
        <f t="shared" si="0"/>
        <v>0</v>
      </c>
      <c r="D9" s="64">
        <v>363</v>
      </c>
      <c r="E9" s="65">
        <f t="shared" si="1"/>
        <v>0.47450980392156861</v>
      </c>
      <c r="G9" s="45"/>
    </row>
    <row r="10" spans="1:7" x14ac:dyDescent="0.35">
      <c r="A10" s="78" t="s">
        <v>39</v>
      </c>
      <c r="B10" s="57">
        <v>442</v>
      </c>
      <c r="C10" s="65">
        <f t="shared" si="0"/>
        <v>0.30779944289693595</v>
      </c>
      <c r="D10" s="64">
        <v>243</v>
      </c>
      <c r="E10" s="65">
        <f t="shared" si="1"/>
        <v>0.31764705882352939</v>
      </c>
      <c r="G10" s="44"/>
    </row>
    <row r="11" spans="1:7" x14ac:dyDescent="0.35">
      <c r="A11" s="56" t="s">
        <v>42</v>
      </c>
      <c r="B11" s="57">
        <v>285</v>
      </c>
      <c r="C11" s="65">
        <f t="shared" si="0"/>
        <v>0.19846796657381616</v>
      </c>
      <c r="D11" s="64">
        <v>28</v>
      </c>
      <c r="E11" s="65">
        <f t="shared" si="1"/>
        <v>3.6601307189542485E-2</v>
      </c>
      <c r="G11" s="44"/>
    </row>
    <row r="12" spans="1:7" x14ac:dyDescent="0.35">
      <c r="A12" s="78" t="s">
        <v>40</v>
      </c>
      <c r="B12" s="58">
        <v>448</v>
      </c>
      <c r="C12" s="65">
        <f t="shared" si="0"/>
        <v>0.31197771587743733</v>
      </c>
      <c r="D12" s="58">
        <v>3</v>
      </c>
      <c r="E12" s="65">
        <f t="shared" si="1"/>
        <v>3.9215686274509803E-3</v>
      </c>
      <c r="G12" s="44"/>
    </row>
    <row r="13" spans="1:7" x14ac:dyDescent="0.35">
      <c r="A13" s="56" t="s">
        <v>36</v>
      </c>
      <c r="B13" s="57">
        <v>261</v>
      </c>
      <c r="C13" s="65">
        <f t="shared" si="0"/>
        <v>0.18175487465181059</v>
      </c>
      <c r="D13" s="57">
        <v>1</v>
      </c>
      <c r="E13" s="65">
        <f t="shared" si="1"/>
        <v>1.30718954248366E-3</v>
      </c>
      <c r="F13" s="36"/>
      <c r="G13" s="44"/>
    </row>
    <row r="14" spans="1:7" x14ac:dyDescent="0.35">
      <c r="A14" s="56" t="s">
        <v>109</v>
      </c>
      <c r="B14" s="57">
        <v>0</v>
      </c>
      <c r="C14" s="65">
        <f t="shared" si="0"/>
        <v>0</v>
      </c>
      <c r="D14" s="64">
        <v>671</v>
      </c>
      <c r="E14" s="65">
        <f>D14/B15</f>
        <v>0.46727019498607242</v>
      </c>
      <c r="F14" s="36"/>
      <c r="G14" s="44"/>
    </row>
    <row r="15" spans="1:7" x14ac:dyDescent="0.35">
      <c r="A15" s="80" t="s">
        <v>8</v>
      </c>
      <c r="B15" s="42">
        <f>SUM(B7:B14)</f>
        <v>1436</v>
      </c>
      <c r="C15" s="67">
        <f t="shared" si="0"/>
        <v>1</v>
      </c>
      <c r="D15" s="42">
        <f>SUM(D7:D13)</f>
        <v>765</v>
      </c>
      <c r="E15" s="67">
        <f t="shared" si="1"/>
        <v>1</v>
      </c>
      <c r="F15" s="36"/>
    </row>
    <row r="16" spans="1:7" x14ac:dyDescent="0.35">
      <c r="A16" s="8"/>
      <c r="B16" s="36"/>
      <c r="C16" s="36"/>
      <c r="D16" s="36"/>
      <c r="E16" s="36"/>
      <c r="F16" s="36"/>
    </row>
    <row r="17" spans="1:6" x14ac:dyDescent="0.35">
      <c r="A17" s="9"/>
      <c r="B17" s="36"/>
      <c r="C17" s="36"/>
      <c r="D17" s="36"/>
      <c r="E17" s="36"/>
      <c r="F17" s="36"/>
    </row>
    <row r="18" spans="1:6" x14ac:dyDescent="0.35">
      <c r="A18" s="10"/>
      <c r="B18" s="39"/>
      <c r="C18" s="39"/>
      <c r="D18" s="39"/>
      <c r="E18" s="39"/>
      <c r="F18" s="36"/>
    </row>
    <row r="19" spans="1:6" x14ac:dyDescent="0.35">
      <c r="A19" s="10"/>
      <c r="B19" s="39"/>
      <c r="C19" s="39"/>
      <c r="D19" s="39"/>
      <c r="E19" s="39"/>
      <c r="F19" s="36"/>
    </row>
    <row r="20" spans="1:6" x14ac:dyDescent="0.35">
      <c r="A20" s="10"/>
      <c r="B20" s="39"/>
      <c r="C20" s="39"/>
      <c r="D20" s="39"/>
      <c r="E20" s="39"/>
      <c r="F20" s="36"/>
    </row>
  </sheetData>
  <hyperlinks>
    <hyperlink ref="A2" location="Contents!A1" display="Back to contents" xr:uid="{D255FED8-4CA9-442C-8749-7A9636667AD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8C36-A6ED-4D4C-8323-A9C8DF064EEF}">
  <sheetPr codeName="Sheet24"/>
  <dimension ref="A1:E35"/>
  <sheetViews>
    <sheetView topLeftCell="B3" zoomScaleNormal="100" workbookViewId="0">
      <selection activeCell="A7" sqref="A7:A28"/>
    </sheetView>
  </sheetViews>
  <sheetFormatPr defaultColWidth="10.81640625" defaultRowHeight="15.5" x14ac:dyDescent="0.35"/>
  <cols>
    <col min="1" max="1" width="24.6328125" style="1" customWidth="1"/>
    <col min="2" max="4" width="42.81640625" style="1" customWidth="1"/>
    <col min="5"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173</v>
      </c>
      <c r="B3" s="3"/>
      <c r="C3" s="3"/>
      <c r="D3" s="3"/>
      <c r="E3" s="3"/>
    </row>
    <row r="4" spans="1:5" customFormat="1" x14ac:dyDescent="0.35">
      <c r="A4" s="62" t="s">
        <v>105</v>
      </c>
      <c r="B4" s="63"/>
      <c r="C4" s="63"/>
      <c r="D4" s="63"/>
      <c r="E4" s="63"/>
    </row>
    <row r="5" spans="1:5" customFormat="1" ht="21.9" customHeight="1" x14ac:dyDescent="0.35">
      <c r="A5" s="62" t="s">
        <v>106</v>
      </c>
      <c r="B5" s="63"/>
      <c r="C5" s="63"/>
      <c r="D5" s="63"/>
      <c r="E5" s="63"/>
    </row>
    <row r="6" spans="1:5" ht="15" customHeight="1" x14ac:dyDescent="0.35">
      <c r="A6" s="54" t="s">
        <v>110</v>
      </c>
      <c r="B6" s="55" t="s">
        <v>119</v>
      </c>
      <c r="C6" s="55" t="s">
        <v>98</v>
      </c>
      <c r="D6" s="81" t="s">
        <v>99</v>
      </c>
    </row>
    <row r="7" spans="1:5" x14ac:dyDescent="0.35">
      <c r="A7" s="56" t="s">
        <v>12</v>
      </c>
      <c r="B7" s="103">
        <v>460.01</v>
      </c>
      <c r="C7" s="82">
        <v>178.51000000000002</v>
      </c>
      <c r="D7" s="83">
        <v>81210.730769230766</v>
      </c>
    </row>
    <row r="8" spans="1:5" x14ac:dyDescent="0.35">
      <c r="A8" s="56" t="s">
        <v>13</v>
      </c>
      <c r="B8" s="103">
        <v>598.27035714285716</v>
      </c>
      <c r="C8" s="82">
        <v>421.71000000000004</v>
      </c>
      <c r="D8" s="83">
        <v>93668.056428571435</v>
      </c>
    </row>
    <row r="9" spans="1:5" x14ac:dyDescent="0.35">
      <c r="A9" s="56" t="s">
        <v>14</v>
      </c>
      <c r="B9" s="103">
        <v>575.07846153846162</v>
      </c>
      <c r="C9" s="82">
        <v>566.79999999999984</v>
      </c>
      <c r="D9" s="83">
        <v>101880.81461538463</v>
      </c>
    </row>
    <row r="10" spans="1:5" x14ac:dyDescent="0.35">
      <c r="A10" s="56" t="s">
        <v>15</v>
      </c>
      <c r="B10" s="103">
        <v>552.89758620689656</v>
      </c>
      <c r="C10" s="82">
        <v>441.38</v>
      </c>
      <c r="D10" s="83">
        <v>92505.183793103453</v>
      </c>
    </row>
    <row r="11" spans="1:5" x14ac:dyDescent="0.35">
      <c r="A11" s="56" t="s">
        <v>16</v>
      </c>
      <c r="B11" s="103">
        <v>617.75374999999997</v>
      </c>
      <c r="C11" s="82">
        <v>316.68999999999994</v>
      </c>
      <c r="D11" s="83">
        <v>81992.653333333321</v>
      </c>
    </row>
    <row r="12" spans="1:5" x14ac:dyDescent="0.35">
      <c r="A12" s="56" t="s">
        <v>17</v>
      </c>
      <c r="B12" s="103">
        <v>1004.2518181818181</v>
      </c>
      <c r="C12" s="82">
        <v>169.29000000000002</v>
      </c>
      <c r="D12" s="83">
        <v>88922.152727272725</v>
      </c>
    </row>
    <row r="13" spans="1:5" x14ac:dyDescent="0.35">
      <c r="A13" s="56" t="s">
        <v>18</v>
      </c>
      <c r="B13" s="103">
        <v>535.45937500000002</v>
      </c>
      <c r="C13" s="82">
        <v>234.23</v>
      </c>
      <c r="D13" s="83">
        <v>88176.299375000002</v>
      </c>
    </row>
    <row r="14" spans="1:5" x14ac:dyDescent="0.35">
      <c r="A14" s="56" t="s">
        <v>19</v>
      </c>
      <c r="B14" s="103">
        <v>581.48071428571427</v>
      </c>
      <c r="C14" s="82">
        <v>263.20999999999998</v>
      </c>
      <c r="D14" s="83">
        <v>108026.26142857142</v>
      </c>
    </row>
    <row r="15" spans="1:5" x14ac:dyDescent="0.35">
      <c r="A15" s="56" t="s">
        <v>20</v>
      </c>
      <c r="B15" s="103">
        <v>678.13750000000005</v>
      </c>
      <c r="C15" s="82">
        <v>134.14000000000001</v>
      </c>
      <c r="D15" s="83">
        <v>100807.2225</v>
      </c>
    </row>
    <row r="16" spans="1:5" x14ac:dyDescent="0.35">
      <c r="A16" s="56" t="s">
        <v>21</v>
      </c>
      <c r="B16" s="103">
        <v>678.86714285714277</v>
      </c>
      <c r="C16" s="82">
        <v>89.19</v>
      </c>
      <c r="D16" s="83">
        <v>91081.855714285717</v>
      </c>
    </row>
    <row r="17" spans="1:4" x14ac:dyDescent="0.35">
      <c r="A17" s="56" t="s">
        <v>22</v>
      </c>
      <c r="B17" s="103">
        <v>588.8609090909091</v>
      </c>
      <c r="C17" s="82">
        <v>96.76</v>
      </c>
      <c r="D17" s="83">
        <v>62163.72181818181</v>
      </c>
    </row>
    <row r="18" spans="1:4" x14ac:dyDescent="0.35">
      <c r="A18" s="56" t="s">
        <v>23</v>
      </c>
      <c r="B18" s="103">
        <v>515.61307692307685</v>
      </c>
      <c r="C18" s="82">
        <v>271.82</v>
      </c>
      <c r="D18" s="83">
        <v>68483.284615384619</v>
      </c>
    </row>
    <row r="19" spans="1:4" x14ac:dyDescent="0.35">
      <c r="A19" s="56" t="s">
        <v>24</v>
      </c>
      <c r="B19" s="103">
        <v>563.73333333333323</v>
      </c>
      <c r="C19" s="82">
        <v>69.39</v>
      </c>
      <c r="D19" s="83">
        <v>74917.625000000015</v>
      </c>
    </row>
    <row r="20" spans="1:4" x14ac:dyDescent="0.35">
      <c r="A20" s="56" t="s">
        <v>25</v>
      </c>
      <c r="B20" s="103">
        <v>527.04103448275862</v>
      </c>
      <c r="C20" s="82">
        <v>337.40000000000003</v>
      </c>
      <c r="D20" s="83">
        <v>73501.578275862063</v>
      </c>
    </row>
    <row r="21" spans="1:4" x14ac:dyDescent="0.35">
      <c r="A21" s="56" t="s">
        <v>26</v>
      </c>
      <c r="B21" s="103">
        <v>527.0076923076922</v>
      </c>
      <c r="C21" s="82">
        <v>381.29</v>
      </c>
      <c r="D21" s="83">
        <v>84967.75</v>
      </c>
    </row>
    <row r="22" spans="1:4" x14ac:dyDescent="0.35">
      <c r="A22" s="56" t="s">
        <v>27</v>
      </c>
      <c r="B22" s="103">
        <v>585.83478260869572</v>
      </c>
      <c r="C22" s="82">
        <v>282.27</v>
      </c>
      <c r="D22" s="83">
        <v>84967.221739130444</v>
      </c>
    </row>
    <row r="23" spans="1:4" x14ac:dyDescent="0.35">
      <c r="A23" s="56" t="s">
        <v>28</v>
      </c>
      <c r="B23" s="103">
        <v>587.35400000000004</v>
      </c>
      <c r="C23" s="82">
        <v>176.51</v>
      </c>
      <c r="D23" s="83">
        <v>67078.778000000006</v>
      </c>
    </row>
    <row r="24" spans="1:4" x14ac:dyDescent="0.35">
      <c r="A24" s="56" t="s">
        <v>29</v>
      </c>
      <c r="B24" s="103">
        <v>508.64884615384614</v>
      </c>
      <c r="C24" s="82">
        <v>652.13000000000034</v>
      </c>
      <c r="D24" s="83">
        <v>77009.353076923086</v>
      </c>
    </row>
    <row r="25" spans="1:4" x14ac:dyDescent="0.35">
      <c r="A25" s="56" t="s">
        <v>30</v>
      </c>
      <c r="B25" s="103">
        <v>531.52065217391305</v>
      </c>
      <c r="C25" s="82">
        <v>680.86</v>
      </c>
      <c r="D25" s="83">
        <v>85834.88108695652</v>
      </c>
    </row>
    <row r="26" spans="1:4" x14ac:dyDescent="0.35">
      <c r="A26" s="56" t="s">
        <v>31</v>
      </c>
      <c r="B26" s="103">
        <v>555.54700000000003</v>
      </c>
      <c r="C26" s="82">
        <v>330.44999999999993</v>
      </c>
      <c r="D26" s="83">
        <v>95757.97600000001</v>
      </c>
    </row>
    <row r="27" spans="1:4" x14ac:dyDescent="0.35">
      <c r="A27" s="56" t="s">
        <v>32</v>
      </c>
      <c r="B27" s="103">
        <v>598.06041666666658</v>
      </c>
      <c r="C27" s="82">
        <v>412.92999999999995</v>
      </c>
      <c r="D27" s="83">
        <v>101635.1016666667</v>
      </c>
    </row>
    <row r="28" spans="1:4" x14ac:dyDescent="0.35">
      <c r="A28" s="56" t="s">
        <v>33</v>
      </c>
      <c r="B28" s="103">
        <v>938.50749999999994</v>
      </c>
      <c r="C28" s="82">
        <v>100.29</v>
      </c>
      <c r="D28" s="83">
        <v>81785.256250000006</v>
      </c>
    </row>
    <row r="29" spans="1:4" x14ac:dyDescent="0.35">
      <c r="A29" s="59" t="s">
        <v>96</v>
      </c>
      <c r="B29" s="106">
        <v>573.39105263157808</v>
      </c>
      <c r="C29" s="84">
        <v>6607.2499999999991</v>
      </c>
      <c r="D29" s="85">
        <v>85945.717452631667</v>
      </c>
    </row>
    <row r="30" spans="1:4" x14ac:dyDescent="0.35">
      <c r="A30" s="7"/>
      <c r="B30" s="38"/>
      <c r="C30" s="38"/>
      <c r="D30" s="36"/>
    </row>
    <row r="31" spans="1:4" x14ac:dyDescent="0.35">
      <c r="A31" s="8"/>
      <c r="B31" s="36"/>
      <c r="C31" s="36"/>
      <c r="D31" s="36"/>
    </row>
    <row r="32" spans="1:4" x14ac:dyDescent="0.35">
      <c r="A32" s="8"/>
      <c r="B32" s="36"/>
      <c r="C32" s="36"/>
      <c r="D32" s="36"/>
    </row>
    <row r="33" spans="1:4" x14ac:dyDescent="0.35">
      <c r="A33" s="10"/>
      <c r="B33" s="39"/>
      <c r="C33" s="39"/>
      <c r="D33" s="36"/>
    </row>
    <row r="34" spans="1:4" x14ac:dyDescent="0.35">
      <c r="A34" s="10"/>
      <c r="B34" s="39"/>
      <c r="C34" s="39"/>
      <c r="D34" s="36"/>
    </row>
    <row r="35" spans="1:4" x14ac:dyDescent="0.35">
      <c r="A35" s="10"/>
      <c r="B35" s="39"/>
      <c r="C35" s="39"/>
      <c r="D35" s="36"/>
    </row>
  </sheetData>
  <hyperlinks>
    <hyperlink ref="A2" location="Contents!A1" display="Back to contents" xr:uid="{BB4284FD-6356-42BA-8820-20088D98480C}"/>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00A6-1620-4624-818D-E615AA65F57F}">
  <dimension ref="A1:E35"/>
  <sheetViews>
    <sheetView topLeftCell="B9" zoomScaleNormal="100" workbookViewId="0">
      <selection activeCell="B7" sqref="B7:D29"/>
    </sheetView>
  </sheetViews>
  <sheetFormatPr defaultColWidth="10.81640625" defaultRowHeight="15.5" x14ac:dyDescent="0.35"/>
  <cols>
    <col min="1" max="1" width="22.1796875" style="1" customWidth="1"/>
    <col min="2" max="4" width="42.81640625" style="1" customWidth="1"/>
    <col min="5" max="16384" width="10.81640625" style="1"/>
  </cols>
  <sheetData>
    <row r="1" spans="1:5" ht="19" x14ac:dyDescent="0.4">
      <c r="A1" s="52" t="str">
        <f>Contents!A1</f>
        <v xml:space="preserve">Warm Homes Nest scheme: annual report 2025 to 2026 tables </v>
      </c>
      <c r="B1" s="3"/>
      <c r="C1" s="3"/>
      <c r="D1" s="3"/>
      <c r="E1" s="3"/>
    </row>
    <row r="2" spans="1:5" x14ac:dyDescent="0.35">
      <c r="A2" s="61" t="s">
        <v>0</v>
      </c>
      <c r="B2" s="3"/>
      <c r="C2" s="3"/>
      <c r="D2" s="3"/>
      <c r="E2" s="3"/>
    </row>
    <row r="3" spans="1:5" x14ac:dyDescent="0.35">
      <c r="A3" s="2" t="s">
        <v>172</v>
      </c>
      <c r="B3" s="3"/>
      <c r="C3" s="3"/>
      <c r="D3" s="3"/>
      <c r="E3" s="3"/>
    </row>
    <row r="4" spans="1:5" customFormat="1" x14ac:dyDescent="0.35">
      <c r="A4" s="62" t="s">
        <v>105</v>
      </c>
      <c r="B4" s="63"/>
      <c r="C4" s="63"/>
      <c r="D4" s="63"/>
      <c r="E4" s="63"/>
    </row>
    <row r="5" spans="1:5" customFormat="1" ht="21.9" customHeight="1" x14ac:dyDescent="0.35">
      <c r="A5" s="62" t="s">
        <v>106</v>
      </c>
      <c r="B5" s="63"/>
      <c r="C5" s="63"/>
      <c r="D5" s="63"/>
      <c r="E5" s="63"/>
    </row>
    <row r="6" spans="1:5" ht="15" customHeight="1" x14ac:dyDescent="0.35">
      <c r="A6" s="54" t="s">
        <v>110</v>
      </c>
      <c r="B6" s="55" t="s">
        <v>119</v>
      </c>
      <c r="C6" s="55" t="s">
        <v>98</v>
      </c>
      <c r="D6" s="81" t="s">
        <v>99</v>
      </c>
    </row>
    <row r="7" spans="1:5" x14ac:dyDescent="0.35">
      <c r="A7" s="56" t="s">
        <v>12</v>
      </c>
      <c r="B7" s="102">
        <v>616.08057142857115</v>
      </c>
      <c r="C7" s="82">
        <v>822.28</v>
      </c>
      <c r="D7" s="83">
        <v>21632.257142857143</v>
      </c>
    </row>
    <row r="8" spans="1:5" x14ac:dyDescent="0.35">
      <c r="A8" s="56" t="s">
        <v>13</v>
      </c>
      <c r="B8" s="102">
        <v>601.76874999999995</v>
      </c>
      <c r="C8" s="82">
        <v>1128.83</v>
      </c>
      <c r="D8" s="83">
        <v>21414.208333333332</v>
      </c>
    </row>
    <row r="9" spans="1:5" x14ac:dyDescent="0.35">
      <c r="A9" s="56" t="s">
        <v>14</v>
      </c>
      <c r="B9" s="102">
        <v>636.87430769230764</v>
      </c>
      <c r="C9" s="82">
        <v>1623.2099999999987</v>
      </c>
      <c r="D9" s="83">
        <v>21379.753846153846</v>
      </c>
    </row>
    <row r="10" spans="1:5" x14ac:dyDescent="0.35">
      <c r="A10" s="56" t="s">
        <v>15</v>
      </c>
      <c r="B10" s="102">
        <v>664.85974025973985</v>
      </c>
      <c r="C10" s="82">
        <v>2104.119999999999</v>
      </c>
      <c r="D10" s="83">
        <v>20777.363636363636</v>
      </c>
    </row>
    <row r="11" spans="1:5" x14ac:dyDescent="0.35">
      <c r="A11" s="56" t="s">
        <v>16</v>
      </c>
      <c r="B11" s="102">
        <v>653.90402777777763</v>
      </c>
      <c r="C11" s="82">
        <v>1868.879999999999</v>
      </c>
      <c r="D11" s="83">
        <v>21590.402777777777</v>
      </c>
    </row>
    <row r="12" spans="1:5" x14ac:dyDescent="0.35">
      <c r="A12" s="56" t="s">
        <v>17</v>
      </c>
      <c r="B12" s="102">
        <v>508.94722222222231</v>
      </c>
      <c r="C12" s="82">
        <v>354.9</v>
      </c>
      <c r="D12" s="83">
        <v>21048.055555555555</v>
      </c>
    </row>
    <row r="13" spans="1:5" x14ac:dyDescent="0.35">
      <c r="A13" s="56" t="s">
        <v>18</v>
      </c>
      <c r="B13" s="102">
        <v>558.40499999999963</v>
      </c>
      <c r="C13" s="82">
        <v>886.68000000000006</v>
      </c>
      <c r="D13" s="83">
        <v>20728.452380952382</v>
      </c>
    </row>
    <row r="14" spans="1:5" x14ac:dyDescent="0.35">
      <c r="A14" s="56" t="s">
        <v>19</v>
      </c>
      <c r="B14" s="102">
        <v>509.74093750000003</v>
      </c>
      <c r="C14" s="82">
        <v>599.7299999999999</v>
      </c>
      <c r="D14" s="83">
        <v>20275.0625</v>
      </c>
    </row>
    <row r="15" spans="1:5" x14ac:dyDescent="0.35">
      <c r="A15" s="56" t="s">
        <v>20</v>
      </c>
      <c r="B15" s="102">
        <v>584.74562499999979</v>
      </c>
      <c r="C15" s="82">
        <v>726.58</v>
      </c>
      <c r="D15" s="83">
        <v>20043.75</v>
      </c>
    </row>
    <row r="16" spans="1:5" x14ac:dyDescent="0.35">
      <c r="A16" s="56" t="s">
        <v>21</v>
      </c>
      <c r="B16" s="102">
        <v>442.11468749999989</v>
      </c>
      <c r="C16" s="82">
        <v>458.3300000000001</v>
      </c>
      <c r="D16" s="83">
        <v>20290.8125</v>
      </c>
    </row>
    <row r="17" spans="1:4" x14ac:dyDescent="0.35">
      <c r="A17" s="56" t="s">
        <v>22</v>
      </c>
      <c r="B17" s="102">
        <v>516.53600000000017</v>
      </c>
      <c r="C17" s="82">
        <v>282.34000000000003</v>
      </c>
      <c r="D17" s="83">
        <v>21371.266666666666</v>
      </c>
    </row>
    <row r="18" spans="1:4" x14ac:dyDescent="0.35">
      <c r="A18" s="56" t="s">
        <v>23</v>
      </c>
      <c r="B18" s="102">
        <v>674.86166666666657</v>
      </c>
      <c r="C18" s="82">
        <v>657.75000000000011</v>
      </c>
      <c r="D18" s="83">
        <v>21814.5</v>
      </c>
    </row>
    <row r="19" spans="1:4" x14ac:dyDescent="0.35">
      <c r="A19" s="56" t="s">
        <v>24</v>
      </c>
      <c r="B19" s="102">
        <v>700.21133333333341</v>
      </c>
      <c r="C19" s="82">
        <v>432.65000000000003</v>
      </c>
      <c r="D19" s="83">
        <v>20810.133333333335</v>
      </c>
    </row>
    <row r="20" spans="1:4" x14ac:dyDescent="0.35">
      <c r="A20" s="56" t="s">
        <v>25</v>
      </c>
      <c r="B20" s="102">
        <v>658.83344262295054</v>
      </c>
      <c r="C20" s="82">
        <v>1585.5099999999993</v>
      </c>
      <c r="D20" s="83">
        <v>20989.622950819674</v>
      </c>
    </row>
    <row r="21" spans="1:4" x14ac:dyDescent="0.35">
      <c r="A21" s="56" t="s">
        <v>26</v>
      </c>
      <c r="B21" s="102">
        <v>609.54036363636328</v>
      </c>
      <c r="C21" s="82">
        <v>1301.7399999999993</v>
      </c>
      <c r="D21" s="83">
        <v>20849.81818181818</v>
      </c>
    </row>
    <row r="22" spans="1:4" x14ac:dyDescent="0.35">
      <c r="A22" s="56" t="s">
        <v>27</v>
      </c>
      <c r="B22" s="102">
        <v>573.92794871794842</v>
      </c>
      <c r="C22" s="82">
        <v>857.7299999999999</v>
      </c>
      <c r="D22" s="83">
        <v>21585.102564102563</v>
      </c>
    </row>
    <row r="23" spans="1:4" x14ac:dyDescent="0.35">
      <c r="A23" s="56" t="s">
        <v>28</v>
      </c>
      <c r="B23" s="102">
        <v>549.77241379310351</v>
      </c>
      <c r="C23" s="82">
        <v>601.18999999999994</v>
      </c>
      <c r="D23" s="83">
        <v>20985.206896551725</v>
      </c>
    </row>
    <row r="24" spans="1:4" x14ac:dyDescent="0.35">
      <c r="A24" s="56" t="s">
        <v>29</v>
      </c>
      <c r="B24" s="102">
        <v>631.90732142857144</v>
      </c>
      <c r="C24" s="82">
        <v>2770.12</v>
      </c>
      <c r="D24" s="83">
        <v>22370.446428571428</v>
      </c>
    </row>
    <row r="25" spans="1:4" x14ac:dyDescent="0.35">
      <c r="A25" s="56" t="s">
        <v>30</v>
      </c>
      <c r="B25" s="102">
        <v>598.65857142857146</v>
      </c>
      <c r="C25" s="82">
        <v>1842.0099999999993</v>
      </c>
      <c r="D25" s="83">
        <v>21270.321428571428</v>
      </c>
    </row>
    <row r="26" spans="1:4" x14ac:dyDescent="0.35">
      <c r="A26" s="56" t="s">
        <v>31</v>
      </c>
      <c r="B26" s="102">
        <v>573.66838709677427</v>
      </c>
      <c r="C26" s="82">
        <v>685.69</v>
      </c>
      <c r="D26" s="83">
        <v>20899.903225806451</v>
      </c>
    </row>
    <row r="27" spans="1:4" x14ac:dyDescent="0.35">
      <c r="A27" s="56" t="s">
        <v>32</v>
      </c>
      <c r="B27" s="102">
        <v>610.02499999999998</v>
      </c>
      <c r="C27" s="82">
        <v>523.66999999999996</v>
      </c>
      <c r="D27" s="83">
        <v>21139.090909090908</v>
      </c>
    </row>
    <row r="28" spans="1:4" x14ac:dyDescent="0.35">
      <c r="A28" s="56" t="s">
        <v>33</v>
      </c>
      <c r="B28" s="102">
        <v>517.83636363636356</v>
      </c>
      <c r="C28" s="82">
        <v>401.54</v>
      </c>
      <c r="D28" s="83">
        <v>20230.227272727272</v>
      </c>
    </row>
    <row r="29" spans="1:4" x14ac:dyDescent="0.35">
      <c r="A29" s="59" t="s">
        <v>96</v>
      </c>
      <c r="B29" s="105">
        <v>605.04240124740329</v>
      </c>
      <c r="C29" s="84">
        <v>22515.479999999818</v>
      </c>
      <c r="D29" s="85">
        <v>21207.914760914762</v>
      </c>
    </row>
    <row r="30" spans="1:4" x14ac:dyDescent="0.35">
      <c r="A30" s="7"/>
      <c r="B30" s="38"/>
      <c r="C30" s="38"/>
      <c r="D30" s="36"/>
    </row>
    <row r="31" spans="1:4" x14ac:dyDescent="0.35">
      <c r="A31" s="8"/>
      <c r="B31" s="36"/>
      <c r="C31" s="36"/>
      <c r="D31" s="36"/>
    </row>
    <row r="32" spans="1:4" x14ac:dyDescent="0.35">
      <c r="A32" s="9"/>
      <c r="B32" s="36"/>
      <c r="C32" s="36"/>
      <c r="D32" s="36"/>
    </row>
    <row r="33" spans="1:4" x14ac:dyDescent="0.35">
      <c r="A33" s="10"/>
      <c r="B33" s="39"/>
      <c r="C33" s="39"/>
      <c r="D33" s="36"/>
    </row>
    <row r="34" spans="1:4" x14ac:dyDescent="0.35">
      <c r="A34" s="10"/>
      <c r="B34" s="39"/>
      <c r="C34" s="39"/>
      <c r="D34" s="36"/>
    </row>
    <row r="35" spans="1:4" x14ac:dyDescent="0.35">
      <c r="A35" s="10"/>
      <c r="B35" s="39"/>
      <c r="C35" s="39"/>
      <c r="D35" s="36"/>
    </row>
  </sheetData>
  <hyperlinks>
    <hyperlink ref="A2" location="Contents!A1" display="Back to contents" xr:uid="{BEA3D097-B3E9-4E6D-B41E-145CF0086E2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4E438-7F1C-47BD-8939-0D79D6D009BC}">
  <sheetPr codeName="Sheet26"/>
  <dimension ref="A1:E35"/>
  <sheetViews>
    <sheetView zoomScaleNormal="100" workbookViewId="0">
      <selection activeCell="A2" sqref="A2"/>
    </sheetView>
  </sheetViews>
  <sheetFormatPr defaultColWidth="10.81640625" defaultRowHeight="15.5" x14ac:dyDescent="0.35"/>
  <cols>
    <col min="1" max="1" width="23.453125" style="1" customWidth="1"/>
    <col min="2" max="2" width="26.6328125" style="1" customWidth="1"/>
    <col min="3" max="16384" width="10.81640625" style="1"/>
  </cols>
  <sheetData>
    <row r="1" spans="1:5" ht="19" x14ac:dyDescent="0.4">
      <c r="A1" s="52" t="str">
        <f>Contents!A1</f>
        <v xml:space="preserve">Warm Homes Nest scheme: annual report 2025 to 2026 tables </v>
      </c>
      <c r="B1" s="3"/>
      <c r="C1" s="3"/>
    </row>
    <row r="2" spans="1:5" x14ac:dyDescent="0.35">
      <c r="A2" s="61" t="s">
        <v>0</v>
      </c>
      <c r="B2" s="3"/>
      <c r="C2" s="3"/>
    </row>
    <row r="3" spans="1:5" x14ac:dyDescent="0.35">
      <c r="A3" s="2" t="s">
        <v>118</v>
      </c>
      <c r="B3" s="3"/>
      <c r="C3" s="3"/>
    </row>
    <row r="4" spans="1:5" customFormat="1" x14ac:dyDescent="0.35">
      <c r="A4" s="62" t="s">
        <v>105</v>
      </c>
      <c r="B4" s="63"/>
      <c r="C4" s="63"/>
      <c r="D4" s="63"/>
      <c r="E4" s="63"/>
    </row>
    <row r="5" spans="1:5" customFormat="1" ht="21.9" customHeight="1" x14ac:dyDescent="0.35">
      <c r="A5" s="62" t="s">
        <v>106</v>
      </c>
      <c r="B5" s="63"/>
      <c r="C5" s="63"/>
      <c r="D5" s="63"/>
      <c r="E5" s="63"/>
    </row>
    <row r="6" spans="1:5" x14ac:dyDescent="0.35">
      <c r="A6" s="54" t="s">
        <v>110</v>
      </c>
      <c r="B6" s="55" t="s">
        <v>117</v>
      </c>
    </row>
    <row r="7" spans="1:5" x14ac:dyDescent="0.35">
      <c r="A7" s="56" t="s">
        <v>32</v>
      </c>
      <c r="B7" s="104">
        <v>17699.426521739126</v>
      </c>
    </row>
    <row r="8" spans="1:5" x14ac:dyDescent="0.35">
      <c r="A8" s="56" t="s">
        <v>23</v>
      </c>
      <c r="B8" s="104">
        <v>16538.746799999997</v>
      </c>
    </row>
    <row r="9" spans="1:5" x14ac:dyDescent="0.35">
      <c r="A9" s="56" t="s">
        <v>17</v>
      </c>
      <c r="B9" s="104">
        <v>15426.88068965517</v>
      </c>
    </row>
    <row r="10" spans="1:5" x14ac:dyDescent="0.35">
      <c r="A10" s="56" t="s">
        <v>24</v>
      </c>
      <c r="B10" s="104">
        <v>15027.778571428571</v>
      </c>
    </row>
    <row r="11" spans="1:5" x14ac:dyDescent="0.35">
      <c r="A11" s="56" t="s">
        <v>28</v>
      </c>
      <c r="B11" s="104">
        <v>14884.06022727273</v>
      </c>
    </row>
    <row r="12" spans="1:5" x14ac:dyDescent="0.35">
      <c r="A12" s="56" t="s">
        <v>14</v>
      </c>
      <c r="B12" s="104">
        <v>14515.027202480771</v>
      </c>
    </row>
    <row r="13" spans="1:5" x14ac:dyDescent="0.35">
      <c r="A13" s="56" t="s">
        <v>31</v>
      </c>
      <c r="B13" s="104">
        <v>14460.990376764708</v>
      </c>
    </row>
    <row r="14" spans="1:5" x14ac:dyDescent="0.35">
      <c r="A14" s="56" t="s">
        <v>22</v>
      </c>
      <c r="B14" s="104">
        <v>14304.91153846154</v>
      </c>
    </row>
    <row r="15" spans="1:5" x14ac:dyDescent="0.35">
      <c r="A15" s="56" t="s">
        <v>13</v>
      </c>
      <c r="B15" s="104">
        <v>14240.113552631574</v>
      </c>
    </row>
    <row r="16" spans="1:5" x14ac:dyDescent="0.35">
      <c r="A16" s="56" t="s">
        <v>27</v>
      </c>
      <c r="B16" s="104">
        <v>14238.814032258064</v>
      </c>
    </row>
    <row r="17" spans="1:2" x14ac:dyDescent="0.35">
      <c r="A17" s="56" t="s">
        <v>30</v>
      </c>
      <c r="B17" s="104">
        <v>14090.142592438458</v>
      </c>
    </row>
    <row r="18" spans="1:2" x14ac:dyDescent="0.35">
      <c r="A18" s="56" t="s">
        <v>16</v>
      </c>
      <c r="B18" s="104">
        <v>14075.452520833327</v>
      </c>
    </row>
    <row r="19" spans="1:2" x14ac:dyDescent="0.35">
      <c r="A19" s="56" t="s">
        <v>25</v>
      </c>
      <c r="B19" s="104">
        <v>13737.405555555553</v>
      </c>
    </row>
    <row r="20" spans="1:2" x14ac:dyDescent="0.35">
      <c r="A20" s="56" t="s">
        <v>26</v>
      </c>
      <c r="B20" s="104">
        <v>13696.355432098766</v>
      </c>
    </row>
    <row r="21" spans="1:2" x14ac:dyDescent="0.35">
      <c r="A21" s="56" t="s">
        <v>15</v>
      </c>
      <c r="B21" s="104">
        <v>13680.177830188682</v>
      </c>
    </row>
    <row r="22" spans="1:2" x14ac:dyDescent="0.35">
      <c r="A22" s="56" t="s">
        <v>29</v>
      </c>
      <c r="B22" s="104">
        <v>12852.535233371947</v>
      </c>
    </row>
    <row r="23" spans="1:2" x14ac:dyDescent="0.35">
      <c r="A23" s="56" t="s">
        <v>20</v>
      </c>
      <c r="B23" s="104">
        <v>12318.97975</v>
      </c>
    </row>
    <row r="24" spans="1:2" x14ac:dyDescent="0.35">
      <c r="A24" s="56" t="s">
        <v>33</v>
      </c>
      <c r="B24" s="104">
        <v>12113.907666666666</v>
      </c>
    </row>
    <row r="25" spans="1:2" x14ac:dyDescent="0.35">
      <c r="A25" s="56" t="s">
        <v>19</v>
      </c>
      <c r="B25" s="104">
        <v>11845.552173913044</v>
      </c>
    </row>
    <row r="26" spans="1:2" x14ac:dyDescent="0.35">
      <c r="A26" s="56" t="s">
        <v>12</v>
      </c>
      <c r="B26" s="104">
        <v>11681.677291666667</v>
      </c>
    </row>
    <row r="27" spans="1:2" x14ac:dyDescent="0.35">
      <c r="A27" s="56" t="s">
        <v>18</v>
      </c>
      <c r="B27" s="104">
        <v>11493.700517241377</v>
      </c>
    </row>
    <row r="28" spans="1:2" x14ac:dyDescent="0.35">
      <c r="A28" s="56" t="s">
        <v>21</v>
      </c>
      <c r="B28" s="104">
        <v>10711.609487179485</v>
      </c>
    </row>
    <row r="29" spans="1:2" x14ac:dyDescent="0.35">
      <c r="A29" s="59" t="s">
        <v>96</v>
      </c>
      <c r="B29" s="107">
        <v>13761.9</v>
      </c>
    </row>
    <row r="30" spans="1:2" x14ac:dyDescent="0.35">
      <c r="A30" s="7"/>
      <c r="B30" s="38"/>
    </row>
    <row r="31" spans="1:2" x14ac:dyDescent="0.35">
      <c r="A31" s="8"/>
      <c r="B31" s="36"/>
    </row>
    <row r="32" spans="1:2" x14ac:dyDescent="0.35">
      <c r="A32" s="9"/>
      <c r="B32" s="36"/>
    </row>
    <row r="33" spans="1:2" x14ac:dyDescent="0.35">
      <c r="A33" s="10"/>
      <c r="B33" s="39"/>
    </row>
    <row r="34" spans="1:2" x14ac:dyDescent="0.35">
      <c r="A34" s="10"/>
      <c r="B34" s="39"/>
    </row>
    <row r="35" spans="1:2" x14ac:dyDescent="0.35">
      <c r="A35" s="10"/>
      <c r="B35" s="39"/>
    </row>
  </sheetData>
  <hyperlinks>
    <hyperlink ref="A2" location="Contents!A1" display="Back to contents" xr:uid="{D47E2C10-BAAD-41FE-AF80-2796AB882A0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A63709143</value>
    </field>
    <field name="Objective-Title">
      <value order="0">Nest Annual Reports 2025 to 2026_Tables - Eng</value>
    </field>
    <field name="Objective-Description">
      <value order="0"/>
    </field>
    <field name="Objective-CreationStamp">
      <value order="0">2026-07-08T13:06:13Z</value>
    </field>
    <field name="Objective-IsApproved">
      <value order="0">false</value>
    </field>
    <field name="Objective-IsPublished">
      <value order="0">true</value>
    </field>
    <field name="Objective-DatePublished">
      <value order="0">2026-10-12T15:47:04Z</value>
    </field>
    <field name="Objective-ModificationStamp">
      <value order="0">2026-10-12T15:47:04Z</value>
    </field>
    <field name="Objective-Owner">
      <value order="0">Koe, James (OEG - Statistical Services Division)</value>
    </field>
    <field name="Objective-Path">
      <value order="0">Objective Global Folder:#Business File Plan:WG Organisational Groups:Operational Effectiveness Group (OEG):Operational Effectiveness Group (OEG) - KAS - Chief Statistician:1 - Save:ECCRA Statistics Unit:Housing Conditions Evidence Team:04. Fuel Poverty &amp; Energy Efficiency:Fuel Poverty &amp; Energy Efficiency - Analysis &amp; Outputs - 2022-2026:Nest Annual Reports - 2025-26</value>
    </field>
    <field name="Objective-Parent">
      <value order="0">Nest Annual Reports - 2025-26</value>
    </field>
    <field name="Objective-State">
      <value order="0">Published</value>
    </field>
    <field name="Objective-VersionId">
      <value order="0">vA116169942</value>
    </field>
    <field name="Objective-Version">
      <value order="0">12.0</value>
    </field>
    <field name="Objective-VersionNumber">
      <value order="0">12</value>
    </field>
    <field name="Objective-VersionComment">
      <value order="0"/>
    </field>
    <field name="Objective-FileNumber">
      <value order="0">qA1539062</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Contents</vt:lpstr>
      <vt:lpstr>Notes</vt:lpstr>
      <vt:lpstr>Table 1</vt:lpstr>
      <vt:lpstr>Table 2 </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2026-10-20T13:06:02Z</dcterms:created>
  <dcterms:modified xsi:type="dcterms:W3CDTF">2026-10-20T13:06:08Z</dcterms:modified>
</cp:coreProperties>
</file>